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585" windowWidth="19440" windowHeight="1215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DI'!$3:$5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L103" i="5" l="1"/>
  <c r="M103" i="5"/>
  <c r="N103" i="5"/>
  <c r="N102" i="5" s="1"/>
  <c r="N101" i="5" s="1"/>
  <c r="N100" i="5" s="1"/>
  <c r="O103" i="5"/>
  <c r="Q103" i="5"/>
  <c r="S103" i="5"/>
  <c r="T103" i="5"/>
  <c r="T102" i="5" s="1"/>
  <c r="T101" i="5" s="1"/>
  <c r="T100" i="5" s="1"/>
  <c r="W103" i="5"/>
  <c r="Y103" i="5"/>
  <c r="AF103" i="5" s="1"/>
  <c r="Z103" i="5"/>
  <c r="Z102" i="5" s="1"/>
  <c r="Z101" i="5" s="1"/>
  <c r="Z100" i="5" s="1"/>
  <c r="AA103" i="5"/>
  <c r="AB103" i="5"/>
  <c r="AC103" i="5"/>
  <c r="AD103" i="5"/>
  <c r="AD102" i="5" s="1"/>
  <c r="AD101" i="5" s="1"/>
  <c r="AD100" i="5" s="1"/>
  <c r="AE103" i="5"/>
  <c r="P104" i="5"/>
  <c r="U104" i="5"/>
  <c r="AG104" i="5" s="1"/>
  <c r="AF104" i="5"/>
  <c r="P105" i="5"/>
  <c r="U105" i="5"/>
  <c r="AF105" i="5"/>
  <c r="P106" i="5"/>
  <c r="P103" i="5" s="1"/>
  <c r="U106" i="5"/>
  <c r="AF106" i="5"/>
  <c r="L107" i="5"/>
  <c r="M107" i="5"/>
  <c r="N107" i="5"/>
  <c r="O107" i="5"/>
  <c r="Q107" i="5"/>
  <c r="S107" i="5"/>
  <c r="T107" i="5"/>
  <c r="U107" i="5" s="1"/>
  <c r="V107" i="5"/>
  <c r="W107" i="5"/>
  <c r="Y107" i="5"/>
  <c r="Z107" i="5"/>
  <c r="AA107" i="5"/>
  <c r="AB107" i="5"/>
  <c r="AC107" i="5"/>
  <c r="AD107" i="5"/>
  <c r="AE107" i="5"/>
  <c r="P108" i="5"/>
  <c r="P107" i="5" s="1"/>
  <c r="U108" i="5"/>
  <c r="AF108" i="5"/>
  <c r="AG108" i="5" s="1"/>
  <c r="AI108" i="5" s="1"/>
  <c r="L109" i="5"/>
  <c r="M109" i="5"/>
  <c r="N109" i="5"/>
  <c r="O109" i="5"/>
  <c r="Q109" i="5"/>
  <c r="S109" i="5"/>
  <c r="U109" i="5" s="1"/>
  <c r="T109" i="5"/>
  <c r="V109" i="5"/>
  <c r="W109" i="5"/>
  <c r="Y109" i="5"/>
  <c r="Z109" i="5"/>
  <c r="AA109" i="5"/>
  <c r="AB109" i="5"/>
  <c r="AC109" i="5"/>
  <c r="AD109" i="5"/>
  <c r="AE109" i="5"/>
  <c r="P110" i="5"/>
  <c r="P109" i="5" s="1"/>
  <c r="U110" i="5"/>
  <c r="AG110" i="5" s="1"/>
  <c r="AI110" i="5" s="1"/>
  <c r="AF110" i="5"/>
  <c r="P111" i="5"/>
  <c r="U111" i="5"/>
  <c r="AG111" i="5" s="1"/>
  <c r="AI111" i="5" s="1"/>
  <c r="AF111" i="5"/>
  <c r="L112" i="5"/>
  <c r="M112" i="5"/>
  <c r="N112" i="5"/>
  <c r="O112" i="5"/>
  <c r="Q112" i="5"/>
  <c r="S112" i="5"/>
  <c r="U112" i="5" s="1"/>
  <c r="T112" i="5"/>
  <c r="V112" i="5"/>
  <c r="W112" i="5"/>
  <c r="Y112" i="5"/>
  <c r="Z112" i="5"/>
  <c r="AA112" i="5"/>
  <c r="AB112" i="5"/>
  <c r="AC112" i="5"/>
  <c r="AD112" i="5"/>
  <c r="AE112" i="5"/>
  <c r="P113" i="5"/>
  <c r="P112" i="5" s="1"/>
  <c r="U113" i="5"/>
  <c r="AG113" i="5" s="1"/>
  <c r="AI113" i="5" s="1"/>
  <c r="AF113" i="5"/>
  <c r="P114" i="5"/>
  <c r="U114" i="5"/>
  <c r="AF114" i="5"/>
  <c r="U115" i="5"/>
  <c r="AF115" i="5"/>
  <c r="L118" i="5"/>
  <c r="M118" i="5"/>
  <c r="M117" i="5" s="1"/>
  <c r="M116" i="5" s="1"/>
  <c r="N118" i="5"/>
  <c r="O118" i="5"/>
  <c r="Q118" i="5"/>
  <c r="S118" i="5"/>
  <c r="U118" i="5" s="1"/>
  <c r="T118" i="5"/>
  <c r="V118" i="5"/>
  <c r="W118" i="5"/>
  <c r="Y118" i="5"/>
  <c r="AF118" i="5" s="1"/>
  <c r="Z118" i="5"/>
  <c r="AA118" i="5"/>
  <c r="AB118" i="5"/>
  <c r="AC118" i="5"/>
  <c r="AD118" i="5"/>
  <c r="AE118" i="5"/>
  <c r="P119" i="5"/>
  <c r="P118" i="5" s="1"/>
  <c r="U119" i="5"/>
  <c r="AF119" i="5"/>
  <c r="P120" i="5"/>
  <c r="U120" i="5"/>
  <c r="AG120" i="5" s="1"/>
  <c r="AI120" i="5" s="1"/>
  <c r="AF120" i="5"/>
  <c r="L121" i="5"/>
  <c r="M121" i="5"/>
  <c r="N121" i="5"/>
  <c r="O121" i="5"/>
  <c r="O117" i="5" s="1"/>
  <c r="Q121" i="5"/>
  <c r="S121" i="5"/>
  <c r="T121" i="5"/>
  <c r="T117" i="5" s="1"/>
  <c r="V121" i="5"/>
  <c r="W121" i="5"/>
  <c r="Y121" i="5"/>
  <c r="Z121" i="5"/>
  <c r="AA121" i="5"/>
  <c r="AB121" i="5"/>
  <c r="AC121" i="5"/>
  <c r="AD121" i="5"/>
  <c r="AE121" i="5"/>
  <c r="P122" i="5"/>
  <c r="P121" i="5" s="1"/>
  <c r="U122" i="5"/>
  <c r="AF122" i="5"/>
  <c r="M123" i="5"/>
  <c r="L124" i="5"/>
  <c r="M124" i="5"/>
  <c r="N124" i="5"/>
  <c r="O124" i="5"/>
  <c r="Q124" i="5"/>
  <c r="Q123" i="5" s="1"/>
  <c r="S124" i="5"/>
  <c r="T124" i="5"/>
  <c r="U124" i="5"/>
  <c r="V124" i="5"/>
  <c r="V123" i="5" s="1"/>
  <c r="W124" i="5"/>
  <c r="Y124" i="5"/>
  <c r="Z124" i="5"/>
  <c r="Z123" i="5" s="1"/>
  <c r="AA124" i="5"/>
  <c r="AA123" i="5" s="1"/>
  <c r="AB124" i="5"/>
  <c r="AC124" i="5"/>
  <c r="AD124" i="5"/>
  <c r="AD123" i="5" s="1"/>
  <c r="AE124" i="5"/>
  <c r="AE123" i="5" s="1"/>
  <c r="P125" i="5"/>
  <c r="U125" i="5"/>
  <c r="AF125" i="5"/>
  <c r="AG125" i="5"/>
  <c r="AI125" i="5" s="1"/>
  <c r="P126" i="5"/>
  <c r="U126" i="5"/>
  <c r="AF126" i="5"/>
  <c r="P127" i="5"/>
  <c r="U127" i="5"/>
  <c r="AF127" i="5"/>
  <c r="P128" i="5"/>
  <c r="U128" i="5"/>
  <c r="AG128" i="5" s="1"/>
  <c r="AI128" i="5" s="1"/>
  <c r="AF128" i="5"/>
  <c r="L129" i="5"/>
  <c r="M129" i="5"/>
  <c r="N129" i="5"/>
  <c r="O129" i="5"/>
  <c r="Q129" i="5"/>
  <c r="S129" i="5"/>
  <c r="T129" i="5"/>
  <c r="V129" i="5"/>
  <c r="W129" i="5"/>
  <c r="Y129" i="5"/>
  <c r="Z129" i="5"/>
  <c r="AA129" i="5"/>
  <c r="AB129" i="5"/>
  <c r="AC129" i="5"/>
  <c r="AD129" i="5"/>
  <c r="AE129" i="5"/>
  <c r="P130" i="5"/>
  <c r="P129" i="5" s="1"/>
  <c r="U130" i="5"/>
  <c r="AF130" i="5"/>
  <c r="P131" i="5"/>
  <c r="U131" i="5"/>
  <c r="AG131" i="5" s="1"/>
  <c r="AI131" i="5" s="1"/>
  <c r="AF131" i="5"/>
  <c r="P132" i="5"/>
  <c r="U132" i="5"/>
  <c r="AG132" i="5" s="1"/>
  <c r="AI132" i="5" s="1"/>
  <c r="AF132" i="5"/>
  <c r="P133" i="5"/>
  <c r="U133" i="5"/>
  <c r="AG133" i="5" s="1"/>
  <c r="AI133" i="5" s="1"/>
  <c r="AF133" i="5"/>
  <c r="AG118" i="5" l="1"/>
  <c r="AI118" i="5" s="1"/>
  <c r="P124" i="5"/>
  <c r="P123" i="5" s="1"/>
  <c r="AG130" i="5"/>
  <c r="AI130" i="5" s="1"/>
  <c r="AF129" i="5"/>
  <c r="U129" i="5"/>
  <c r="AG127" i="5"/>
  <c r="AI127" i="5" s="1"/>
  <c r="AB123" i="5"/>
  <c r="AF123" i="5" s="1"/>
  <c r="W123" i="5"/>
  <c r="S123" i="5"/>
  <c r="U123" i="5" s="1"/>
  <c r="AG122" i="5"/>
  <c r="AI122" i="5" s="1"/>
  <c r="AC117" i="5"/>
  <c r="AC116" i="5" s="1"/>
  <c r="Y117" i="5"/>
  <c r="U121" i="5"/>
  <c r="AG119" i="5"/>
  <c r="AI119" i="5" s="1"/>
  <c r="AD117" i="5"/>
  <c r="AD116" i="5" s="1"/>
  <c r="Z117" i="5"/>
  <c r="N117" i="5"/>
  <c r="AG115" i="5"/>
  <c r="AI115" i="5" s="1"/>
  <c r="AF107" i="5"/>
  <c r="AG106" i="5"/>
  <c r="AI106" i="5" s="1"/>
  <c r="AB102" i="5"/>
  <c r="AB101" i="5" s="1"/>
  <c r="AB100" i="5" s="1"/>
  <c r="W102" i="5"/>
  <c r="AF102" i="5" s="1"/>
  <c r="O102" i="5"/>
  <c r="O101" i="5" s="1"/>
  <c r="O100" i="5" s="1"/>
  <c r="AF112" i="5"/>
  <c r="P102" i="5"/>
  <c r="P101" i="5" s="1"/>
  <c r="P100" i="5" s="1"/>
  <c r="AE102" i="5"/>
  <c r="AE101" i="5" s="1"/>
  <c r="AE100" i="5" s="1"/>
  <c r="AA102" i="5"/>
  <c r="AA101" i="5" s="1"/>
  <c r="AA100" i="5" s="1"/>
  <c r="L123" i="5"/>
  <c r="AB117" i="5"/>
  <c r="L117" i="5"/>
  <c r="L116" i="5" s="1"/>
  <c r="U103" i="5"/>
  <c r="AG103" i="5" s="1"/>
  <c r="AI103" i="5" s="1"/>
  <c r="M102" i="5"/>
  <c r="M101" i="5" s="1"/>
  <c r="M100" i="5" s="1"/>
  <c r="O123" i="5"/>
  <c r="W117" i="5"/>
  <c r="W116" i="5" s="1"/>
  <c r="Q117" i="5"/>
  <c r="Q116" i="5" s="1"/>
  <c r="AG114" i="5"/>
  <c r="AI114" i="5" s="1"/>
  <c r="AG126" i="5"/>
  <c r="AI126" i="5" s="1"/>
  <c r="AC123" i="5"/>
  <c r="Y123" i="5"/>
  <c r="T123" i="5"/>
  <c r="T116" i="5" s="1"/>
  <c r="N123" i="5"/>
  <c r="AE117" i="5"/>
  <c r="AE116" i="5" s="1"/>
  <c r="AA117" i="5"/>
  <c r="AA116" i="5" s="1"/>
  <c r="V117" i="5"/>
  <c r="AF109" i="5"/>
  <c r="AG109" i="5" s="1"/>
  <c r="AI109" i="5" s="1"/>
  <c r="AG107" i="5"/>
  <c r="AI107" i="5" s="1"/>
  <c r="AG105" i="5"/>
  <c r="AI105" i="5" s="1"/>
  <c r="AC102" i="5"/>
  <c r="AC101" i="5" s="1"/>
  <c r="AC100" i="5" s="1"/>
  <c r="Y102" i="5"/>
  <c r="Y101" i="5" s="1"/>
  <c r="Y100" i="5" s="1"/>
  <c r="Q102" i="5"/>
  <c r="Q101" i="5" s="1"/>
  <c r="Q100" i="5" s="1"/>
  <c r="L102" i="5"/>
  <c r="L101" i="5" s="1"/>
  <c r="L100" i="5" s="1"/>
  <c r="V116" i="5"/>
  <c r="AG129" i="5"/>
  <c r="AI129" i="5" s="1"/>
  <c r="Y116" i="5"/>
  <c r="Z116" i="5"/>
  <c r="N116" i="5"/>
  <c r="W101" i="5"/>
  <c r="P117" i="5"/>
  <c r="AG112" i="5"/>
  <c r="AI112" i="5" s="1"/>
  <c r="O116" i="5"/>
  <c r="AF121" i="5"/>
  <c r="S117" i="5"/>
  <c r="S102" i="5"/>
  <c r="AF124" i="5"/>
  <c r="AG124" i="5" s="1"/>
  <c r="AI124" i="5" s="1"/>
  <c r="Y206" i="2"/>
  <c r="Y205" i="2"/>
  <c r="Y204" i="2"/>
  <c r="Y203" i="2"/>
  <c r="Y202" i="2"/>
  <c r="Y201" i="2"/>
  <c r="Y193" i="2"/>
  <c r="Y188" i="2"/>
  <c r="Y183" i="2"/>
  <c r="Y181" i="2"/>
  <c r="Y176" i="2"/>
  <c r="Y175" i="2"/>
  <c r="AB116" i="5" l="1"/>
  <c r="P116" i="5"/>
  <c r="AF117" i="5"/>
  <c r="AG121" i="5"/>
  <c r="AI121" i="5" s="1"/>
  <c r="U102" i="5"/>
  <c r="AG102" i="5" s="1"/>
  <c r="AI102" i="5" s="1"/>
  <c r="S101" i="5"/>
  <c r="S116" i="5"/>
  <c r="U116" i="5" s="1"/>
  <c r="AG116" i="5" s="1"/>
  <c r="AI116" i="5" s="1"/>
  <c r="U117" i="5"/>
  <c r="AF116" i="5"/>
  <c r="W100" i="5"/>
  <c r="AF100" i="5" s="1"/>
  <c r="AF101" i="5"/>
  <c r="AG123" i="5"/>
  <c r="AI123" i="5" s="1"/>
  <c r="Y131" i="2"/>
  <c r="Y121" i="2"/>
  <c r="Y114" i="2"/>
  <c r="Y109" i="2"/>
  <c r="Y104" i="2"/>
  <c r="Y102" i="2"/>
  <c r="Y97" i="2"/>
  <c r="AG117" i="5" l="1"/>
  <c r="AI117" i="5" s="1"/>
  <c r="U101" i="5"/>
  <c r="AG101" i="5" s="1"/>
  <c r="AI101" i="5" s="1"/>
  <c r="S100" i="5"/>
  <c r="U100" i="5" s="1"/>
  <c r="AG100" i="5" s="1"/>
  <c r="AI100" i="5" s="1"/>
  <c r="Y96" i="2"/>
  <c r="Y268" i="2"/>
  <c r="Y263" i="2"/>
  <c r="Y261" i="2"/>
  <c r="Y256" i="2"/>
  <c r="Y255" i="2" l="1"/>
  <c r="D509" i="2"/>
  <c r="D514" i="2"/>
  <c r="D516" i="2"/>
  <c r="D521" i="2"/>
  <c r="D526" i="2"/>
  <c r="D533" i="2"/>
  <c r="D543" i="2"/>
  <c r="D545" i="2"/>
  <c r="D574" i="2"/>
  <c r="D577" i="2"/>
  <c r="D582" i="2"/>
  <c r="D508" i="2" l="1"/>
  <c r="D520" i="2"/>
  <c r="D507" i="2" l="1"/>
  <c r="D506" i="2" s="1"/>
  <c r="U552" i="2" l="1"/>
  <c r="F552" i="2"/>
  <c r="U551" i="2"/>
  <c r="V551" i="2" s="1"/>
  <c r="X551" i="2" s="1"/>
  <c r="F551" i="2"/>
  <c r="U550" i="2"/>
  <c r="F550" i="2"/>
  <c r="U549" i="2"/>
  <c r="U548" i="2"/>
  <c r="F548" i="2"/>
  <c r="U547" i="2"/>
  <c r="F547" i="2"/>
  <c r="U546" i="2"/>
  <c r="V546" i="2" s="1"/>
  <c r="X546" i="2" s="1"/>
  <c r="W545" i="2"/>
  <c r="T545" i="2"/>
  <c r="S545" i="2"/>
  <c r="R545" i="2"/>
  <c r="Q545" i="2"/>
  <c r="P545" i="2"/>
  <c r="O545" i="2"/>
  <c r="L545" i="2"/>
  <c r="K545" i="2"/>
  <c r="H545" i="2"/>
  <c r="E545" i="2"/>
  <c r="V544" i="2"/>
  <c r="X544" i="2" s="1"/>
  <c r="F544" i="2"/>
  <c r="W543" i="2"/>
  <c r="T543" i="2"/>
  <c r="S543" i="2"/>
  <c r="R543" i="2"/>
  <c r="Q543" i="2"/>
  <c r="P543" i="2"/>
  <c r="O543" i="2"/>
  <c r="L543" i="2"/>
  <c r="K543" i="2"/>
  <c r="V543" i="2"/>
  <c r="H543" i="2"/>
  <c r="E543" i="2"/>
  <c r="V542" i="2"/>
  <c r="X542" i="2" s="1"/>
  <c r="F542" i="2"/>
  <c r="V541" i="2"/>
  <c r="X541" i="2" s="1"/>
  <c r="F541" i="2"/>
  <c r="V540" i="2"/>
  <c r="X540" i="2" s="1"/>
  <c r="F540" i="2"/>
  <c r="V539" i="2"/>
  <c r="X539" i="2" s="1"/>
  <c r="F539" i="2"/>
  <c r="V538" i="2"/>
  <c r="X538" i="2" s="1"/>
  <c r="F538" i="2"/>
  <c r="V537" i="2"/>
  <c r="X537" i="2" s="1"/>
  <c r="F537" i="2"/>
  <c r="V536" i="2"/>
  <c r="X536" i="2" s="1"/>
  <c r="F536" i="2"/>
  <c r="V535" i="2"/>
  <c r="X535" i="2" s="1"/>
  <c r="F535" i="2"/>
  <c r="V534" i="2"/>
  <c r="X534" i="2" s="1"/>
  <c r="F534" i="2"/>
  <c r="W533" i="2"/>
  <c r="T533" i="2"/>
  <c r="S533" i="2"/>
  <c r="R533" i="2"/>
  <c r="Q533" i="2"/>
  <c r="P533" i="2"/>
  <c r="O533" i="2"/>
  <c r="L533" i="2"/>
  <c r="K533" i="2"/>
  <c r="V533" i="2"/>
  <c r="H533" i="2"/>
  <c r="E533" i="2"/>
  <c r="V532" i="2"/>
  <c r="X532" i="2" s="1"/>
  <c r="F532" i="2"/>
  <c r="V531" i="2"/>
  <c r="X531" i="2" s="1"/>
  <c r="F531" i="2"/>
  <c r="V530" i="2"/>
  <c r="X530" i="2" s="1"/>
  <c r="F530" i="2"/>
  <c r="V529" i="2"/>
  <c r="X529" i="2" s="1"/>
  <c r="F529" i="2"/>
  <c r="V528" i="2"/>
  <c r="X528" i="2" s="1"/>
  <c r="F528" i="2"/>
  <c r="V527" i="2"/>
  <c r="X527" i="2" s="1"/>
  <c r="F527" i="2"/>
  <c r="W526" i="2"/>
  <c r="T526" i="2"/>
  <c r="S526" i="2"/>
  <c r="R526" i="2"/>
  <c r="Q526" i="2"/>
  <c r="P526" i="2"/>
  <c r="O526" i="2"/>
  <c r="L526" i="2"/>
  <c r="K526" i="2"/>
  <c r="V526" i="2"/>
  <c r="H526" i="2"/>
  <c r="E526" i="2"/>
  <c r="V525" i="2"/>
  <c r="X525" i="2" s="1"/>
  <c r="F525" i="2"/>
  <c r="V524" i="2"/>
  <c r="X524" i="2" s="1"/>
  <c r="F524" i="2"/>
  <c r="V523" i="2"/>
  <c r="X523" i="2" s="1"/>
  <c r="F523" i="2"/>
  <c r="V522" i="2"/>
  <c r="X522" i="2" s="1"/>
  <c r="F522" i="2"/>
  <c r="W521" i="2"/>
  <c r="W520" i="2" s="1"/>
  <c r="T521" i="2"/>
  <c r="T520" i="2" s="1"/>
  <c r="S521" i="2"/>
  <c r="R521" i="2"/>
  <c r="Q521" i="2"/>
  <c r="P521" i="2"/>
  <c r="P520" i="2" s="1"/>
  <c r="O521" i="2"/>
  <c r="L521" i="2"/>
  <c r="K521" i="2"/>
  <c r="V521" i="2"/>
  <c r="X521" i="2" s="1"/>
  <c r="H521" i="2"/>
  <c r="E521" i="2"/>
  <c r="V519" i="2"/>
  <c r="X519" i="2" s="1"/>
  <c r="F519" i="2"/>
  <c r="V518" i="2"/>
  <c r="X518" i="2" s="1"/>
  <c r="F518" i="2"/>
  <c r="V517" i="2"/>
  <c r="X517" i="2" s="1"/>
  <c r="F517" i="2"/>
  <c r="W516" i="2"/>
  <c r="T516" i="2"/>
  <c r="S516" i="2"/>
  <c r="R516" i="2"/>
  <c r="Q516" i="2"/>
  <c r="P516" i="2"/>
  <c r="O516" i="2"/>
  <c r="L516" i="2"/>
  <c r="K516" i="2"/>
  <c r="V516" i="2"/>
  <c r="H516" i="2"/>
  <c r="E516" i="2"/>
  <c r="V515" i="2"/>
  <c r="X515" i="2" s="1"/>
  <c r="F515" i="2"/>
  <c r="W514" i="2"/>
  <c r="T514" i="2"/>
  <c r="S514" i="2"/>
  <c r="R514" i="2"/>
  <c r="Q514" i="2"/>
  <c r="P514" i="2"/>
  <c r="O514" i="2"/>
  <c r="L514" i="2"/>
  <c r="K514" i="2"/>
  <c r="V514" i="2"/>
  <c r="X514" i="2" s="1"/>
  <c r="H514" i="2"/>
  <c r="E514" i="2"/>
  <c r="V513" i="2"/>
  <c r="X513" i="2" s="1"/>
  <c r="F513" i="2"/>
  <c r="V512" i="2"/>
  <c r="X512" i="2" s="1"/>
  <c r="F512" i="2"/>
  <c r="V511" i="2"/>
  <c r="X511" i="2" s="1"/>
  <c r="F511" i="2"/>
  <c r="V510" i="2"/>
  <c r="X510" i="2" s="1"/>
  <c r="F510" i="2"/>
  <c r="W509" i="2"/>
  <c r="V509" i="2"/>
  <c r="X509" i="2" s="1"/>
  <c r="T509" i="2"/>
  <c r="S509" i="2"/>
  <c r="R509" i="2"/>
  <c r="Q509" i="2"/>
  <c r="Q508" i="2" s="1"/>
  <c r="P509" i="2"/>
  <c r="O509" i="2"/>
  <c r="L509" i="2"/>
  <c r="K509" i="2"/>
  <c r="K508" i="2" s="1"/>
  <c r="H509" i="2"/>
  <c r="F509" i="2" s="1"/>
  <c r="E509" i="2"/>
  <c r="Z463" i="2"/>
  <c r="AA463" i="2"/>
  <c r="Z465" i="2"/>
  <c r="AA465" i="2"/>
  <c r="Z474" i="2"/>
  <c r="AA474" i="2"/>
  <c r="Z479" i="2"/>
  <c r="AA479" i="2"/>
  <c r="Z486" i="2"/>
  <c r="AA486" i="2"/>
  <c r="F456" i="2"/>
  <c r="U456" i="2"/>
  <c r="U457" i="2"/>
  <c r="F458" i="2"/>
  <c r="U458" i="2"/>
  <c r="F459" i="2"/>
  <c r="U459" i="2"/>
  <c r="F460" i="2"/>
  <c r="U460" i="2"/>
  <c r="U461" i="2"/>
  <c r="F462" i="2"/>
  <c r="U462" i="2"/>
  <c r="D463" i="2"/>
  <c r="E463" i="2"/>
  <c r="L463" i="2"/>
  <c r="N463" i="2"/>
  <c r="O463" i="2"/>
  <c r="P463" i="2"/>
  <c r="Q463" i="2"/>
  <c r="R463" i="2"/>
  <c r="S463" i="2"/>
  <c r="T463" i="2"/>
  <c r="W463" i="2"/>
  <c r="F464" i="2"/>
  <c r="U464" i="2"/>
  <c r="D465" i="2"/>
  <c r="E465" i="2"/>
  <c r="L465" i="2"/>
  <c r="N465" i="2"/>
  <c r="O465" i="2"/>
  <c r="P465" i="2"/>
  <c r="Q465" i="2"/>
  <c r="R465" i="2"/>
  <c r="S465" i="2"/>
  <c r="T465" i="2"/>
  <c r="W465" i="2"/>
  <c r="F466" i="2"/>
  <c r="U466" i="2"/>
  <c r="F467" i="2"/>
  <c r="U467" i="2"/>
  <c r="F468" i="2"/>
  <c r="U468" i="2"/>
  <c r="U469" i="2"/>
  <c r="F470" i="2"/>
  <c r="U470" i="2"/>
  <c r="F471" i="2"/>
  <c r="U471" i="2"/>
  <c r="F472" i="2"/>
  <c r="U472" i="2"/>
  <c r="D474" i="2"/>
  <c r="E474" i="2"/>
  <c r="L474" i="2"/>
  <c r="N474" i="2"/>
  <c r="O474" i="2"/>
  <c r="P474" i="2"/>
  <c r="Q474" i="2"/>
  <c r="R474" i="2"/>
  <c r="S474" i="2"/>
  <c r="T474" i="2"/>
  <c r="W474" i="2"/>
  <c r="F475" i="2"/>
  <c r="U475" i="2"/>
  <c r="F476" i="2"/>
  <c r="U476" i="2"/>
  <c r="U477" i="2"/>
  <c r="U478" i="2"/>
  <c r="D479" i="2"/>
  <c r="E479" i="2"/>
  <c r="L479" i="2"/>
  <c r="N479" i="2"/>
  <c r="O479" i="2"/>
  <c r="P479" i="2"/>
  <c r="Q479" i="2"/>
  <c r="R479" i="2"/>
  <c r="S479" i="2"/>
  <c r="T479" i="2"/>
  <c r="W479" i="2"/>
  <c r="F480" i="2"/>
  <c r="U480" i="2"/>
  <c r="U481" i="2"/>
  <c r="U482" i="2"/>
  <c r="F483" i="2"/>
  <c r="U483" i="2"/>
  <c r="D486" i="2"/>
  <c r="E486" i="2"/>
  <c r="L486" i="2"/>
  <c r="N486" i="2"/>
  <c r="O486" i="2"/>
  <c r="P486" i="2"/>
  <c r="Q486" i="2"/>
  <c r="R486" i="2"/>
  <c r="S486" i="2"/>
  <c r="T486" i="2"/>
  <c r="W486" i="2"/>
  <c r="F487" i="2"/>
  <c r="U487" i="2"/>
  <c r="F488" i="2"/>
  <c r="U488" i="2"/>
  <c r="F489" i="2"/>
  <c r="U489" i="2"/>
  <c r="U490" i="2"/>
  <c r="F491" i="2"/>
  <c r="U491" i="2"/>
  <c r="F492" i="2"/>
  <c r="U492" i="2"/>
  <c r="U493" i="2"/>
  <c r="X516" i="2" l="1"/>
  <c r="E508" i="2"/>
  <c r="F514" i="2"/>
  <c r="F533" i="2"/>
  <c r="K520" i="2"/>
  <c r="K507" i="2" s="1"/>
  <c r="K506" i="2" s="1"/>
  <c r="F546" i="2"/>
  <c r="V552" i="2"/>
  <c r="X552" i="2" s="1"/>
  <c r="P508" i="2"/>
  <c r="T508" i="2"/>
  <c r="V462" i="2"/>
  <c r="X462" i="2" s="1"/>
  <c r="L520" i="2"/>
  <c r="R520" i="2"/>
  <c r="R473" i="2"/>
  <c r="N473" i="2"/>
  <c r="O508" i="2"/>
  <c r="S508" i="2"/>
  <c r="Q520" i="2"/>
  <c r="Q507" i="2" s="1"/>
  <c r="Q506" i="2" s="1"/>
  <c r="W508" i="2"/>
  <c r="W507" i="2" s="1"/>
  <c r="W506" i="2" s="1"/>
  <c r="P507" i="2"/>
  <c r="P506" i="2" s="1"/>
  <c r="T507" i="2"/>
  <c r="T506" i="2" s="1"/>
  <c r="O520" i="2"/>
  <c r="S520" i="2"/>
  <c r="V548" i="2"/>
  <c r="X548" i="2" s="1"/>
  <c r="V508" i="2"/>
  <c r="X508" i="2" s="1"/>
  <c r="V459" i="2"/>
  <c r="X459" i="2" s="1"/>
  <c r="H508" i="2"/>
  <c r="L508" i="2"/>
  <c r="R508" i="2"/>
  <c r="R507" i="2" s="1"/>
  <c r="R506" i="2" s="1"/>
  <c r="E520" i="2"/>
  <c r="X533" i="2"/>
  <c r="F543" i="2"/>
  <c r="V545" i="2"/>
  <c r="X545" i="2" s="1"/>
  <c r="V547" i="2"/>
  <c r="X547" i="2" s="1"/>
  <c r="V549" i="2"/>
  <c r="X549" i="2" s="1"/>
  <c r="H520" i="2"/>
  <c r="X526" i="2"/>
  <c r="X543" i="2"/>
  <c r="F516" i="2"/>
  <c r="F549" i="2"/>
  <c r="V550" i="2"/>
  <c r="X550" i="2" s="1"/>
  <c r="F521" i="2"/>
  <c r="F526" i="2"/>
  <c r="V481" i="2"/>
  <c r="X481" i="2" s="1"/>
  <c r="O473" i="2"/>
  <c r="Q473" i="2"/>
  <c r="E473" i="2"/>
  <c r="V471" i="2"/>
  <c r="X471" i="2" s="1"/>
  <c r="V470" i="2"/>
  <c r="X470" i="2" s="1"/>
  <c r="V467" i="2"/>
  <c r="X467" i="2" s="1"/>
  <c r="V466" i="2"/>
  <c r="X466" i="2" s="1"/>
  <c r="S473" i="2"/>
  <c r="W473" i="2"/>
  <c r="L473" i="2"/>
  <c r="V490" i="2"/>
  <c r="X490" i="2" s="1"/>
  <c r="V482" i="2"/>
  <c r="X482" i="2" s="1"/>
  <c r="V478" i="2"/>
  <c r="X478" i="2" s="1"/>
  <c r="U463" i="2"/>
  <c r="Z473" i="2"/>
  <c r="F465" i="2"/>
  <c r="V457" i="2"/>
  <c r="X457" i="2" s="1"/>
  <c r="F490" i="2"/>
  <c r="F478" i="2"/>
  <c r="V487" i="2"/>
  <c r="X487" i="2" s="1"/>
  <c r="F482" i="2"/>
  <c r="V475" i="2"/>
  <c r="X475" i="2" s="1"/>
  <c r="V493" i="2"/>
  <c r="X493" i="2" s="1"/>
  <c r="V483" i="2"/>
  <c r="X483" i="2" s="1"/>
  <c r="U479" i="2"/>
  <c r="V477" i="2"/>
  <c r="X477" i="2" s="1"/>
  <c r="V458" i="2"/>
  <c r="X458" i="2" s="1"/>
  <c r="AA473" i="2"/>
  <c r="U465" i="2"/>
  <c r="V491" i="2"/>
  <c r="X491" i="2" s="1"/>
  <c r="F479" i="2"/>
  <c r="T473" i="2"/>
  <c r="P473" i="2"/>
  <c r="D473" i="2"/>
  <c r="V469" i="2"/>
  <c r="X469" i="2" s="1"/>
  <c r="V461" i="2"/>
  <c r="X461" i="2" s="1"/>
  <c r="F481" i="2"/>
  <c r="F477" i="2"/>
  <c r="V489" i="2"/>
  <c r="X489" i="2" s="1"/>
  <c r="V492" i="2"/>
  <c r="X492" i="2" s="1"/>
  <c r="V488" i="2"/>
  <c r="X488" i="2" s="1"/>
  <c r="V480" i="2"/>
  <c r="X480" i="2" s="1"/>
  <c r="V476" i="2"/>
  <c r="X476" i="2" s="1"/>
  <c r="V472" i="2"/>
  <c r="X472" i="2" s="1"/>
  <c r="V468" i="2"/>
  <c r="X468" i="2" s="1"/>
  <c r="V464" i="2"/>
  <c r="X464" i="2" s="1"/>
  <c r="V460" i="2"/>
  <c r="X460" i="2" s="1"/>
  <c r="V456" i="2"/>
  <c r="X456" i="2" s="1"/>
  <c r="F469" i="2"/>
  <c r="F461" i="2"/>
  <c r="F457" i="2"/>
  <c r="F493" i="2"/>
  <c r="U486" i="2"/>
  <c r="U474" i="2"/>
  <c r="O507" i="2" l="1"/>
  <c r="O506" i="2" s="1"/>
  <c r="F545" i="2"/>
  <c r="L507" i="2"/>
  <c r="L506" i="2" s="1"/>
  <c r="H507" i="2"/>
  <c r="H506" i="2" s="1"/>
  <c r="E507" i="2"/>
  <c r="E506" i="2" s="1"/>
  <c r="S507" i="2"/>
  <c r="S506" i="2" s="1"/>
  <c r="U473" i="2"/>
  <c r="V463" i="2"/>
  <c r="X463" i="2" s="1"/>
  <c r="V465" i="2"/>
  <c r="X465" i="2" s="1"/>
  <c r="F520" i="2"/>
  <c r="F508" i="2"/>
  <c r="V486" i="2"/>
  <c r="X486" i="2" s="1"/>
  <c r="F486" i="2"/>
  <c r="V479" i="2"/>
  <c r="X479" i="2" s="1"/>
  <c r="F463" i="2"/>
  <c r="V474" i="2"/>
  <c r="X474" i="2" s="1"/>
  <c r="F474" i="2"/>
  <c r="F473" i="2"/>
  <c r="V520" i="2" l="1"/>
  <c r="X520" i="2" s="1"/>
  <c r="V507" i="2"/>
  <c r="X507" i="2" s="1"/>
  <c r="V473" i="2"/>
  <c r="X473" i="2" s="1"/>
  <c r="V506" i="2"/>
  <c r="X506" i="2" s="1"/>
  <c r="F507" i="2" l="1"/>
  <c r="F506" i="2"/>
  <c r="J365" i="2" l="1"/>
  <c r="J360" i="2"/>
  <c r="J355" i="2"/>
  <c r="J353" i="2"/>
  <c r="J348" i="2"/>
  <c r="J268" i="2"/>
  <c r="J263" i="2"/>
  <c r="J261" i="2"/>
  <c r="J256" i="2"/>
  <c r="J193" i="2"/>
  <c r="J188" i="2"/>
  <c r="J183" i="2"/>
  <c r="J181" i="2"/>
  <c r="J176" i="2"/>
  <c r="J131" i="2"/>
  <c r="J121" i="2"/>
  <c r="J114" i="2"/>
  <c r="J109" i="2"/>
  <c r="J104" i="2"/>
  <c r="J102" i="2"/>
  <c r="J97" i="2"/>
  <c r="Y372" i="2"/>
  <c r="Y365" i="2"/>
  <c r="Y360" i="2"/>
  <c r="Y355" i="2"/>
  <c r="Y353" i="2"/>
  <c r="Y348" i="2"/>
  <c r="Y336" i="2"/>
  <c r="Y335" i="2" s="1"/>
  <c r="Y334" i="2" s="1"/>
  <c r="Y333" i="2" s="1"/>
  <c r="J255" i="2" l="1"/>
  <c r="J347" i="2"/>
  <c r="Y359" i="2"/>
  <c r="J175" i="2"/>
  <c r="Y347" i="2"/>
  <c r="J96" i="2"/>
  <c r="H336" i="2"/>
  <c r="Y346" i="2" l="1"/>
  <c r="Y345" i="2" s="1"/>
  <c r="AA809" i="13" l="1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AA502" i="2"/>
  <c r="AA497" i="2"/>
  <c r="AA494" i="2"/>
  <c r="X7" i="2"/>
  <c r="U824" i="2"/>
  <c r="F824" i="2"/>
  <c r="U823" i="2"/>
  <c r="W822" i="2"/>
  <c r="T822" i="2"/>
  <c r="S822" i="2"/>
  <c r="R822" i="2"/>
  <c r="Q822" i="2"/>
  <c r="P822" i="2"/>
  <c r="O822" i="2"/>
  <c r="N822" i="2"/>
  <c r="L822" i="2"/>
  <c r="K822" i="2"/>
  <c r="H822" i="2"/>
  <c r="E822" i="2"/>
  <c r="D822" i="2"/>
  <c r="U821" i="2"/>
  <c r="F821" i="2"/>
  <c r="U820" i="2"/>
  <c r="F820" i="2"/>
  <c r="U819" i="2"/>
  <c r="U818" i="2"/>
  <c r="W817" i="2"/>
  <c r="T817" i="2"/>
  <c r="S817" i="2"/>
  <c r="R817" i="2"/>
  <c r="Q817" i="2"/>
  <c r="P817" i="2"/>
  <c r="O817" i="2"/>
  <c r="N817" i="2"/>
  <c r="L817" i="2"/>
  <c r="K817" i="2"/>
  <c r="H817" i="2"/>
  <c r="E817" i="2"/>
  <c r="D817" i="2"/>
  <c r="U816" i="2"/>
  <c r="F816" i="2"/>
  <c r="U815" i="2"/>
  <c r="F815" i="2"/>
  <c r="W814" i="2"/>
  <c r="T814" i="2"/>
  <c r="S814" i="2"/>
  <c r="R814" i="2"/>
  <c r="Q814" i="2"/>
  <c r="P814" i="2"/>
  <c r="O814" i="2"/>
  <c r="N814" i="2"/>
  <c r="L814" i="2"/>
  <c r="K814" i="2"/>
  <c r="H814" i="2"/>
  <c r="E814" i="2"/>
  <c r="D814" i="2"/>
  <c r="U813" i="2"/>
  <c r="F813" i="2"/>
  <c r="U812" i="2"/>
  <c r="F812" i="2"/>
  <c r="U811" i="2"/>
  <c r="U810" i="2"/>
  <c r="U809" i="2"/>
  <c r="F809" i="2"/>
  <c r="U808" i="2"/>
  <c r="F808" i="2"/>
  <c r="U807" i="2"/>
  <c r="W806" i="2"/>
  <c r="T806" i="2"/>
  <c r="S806" i="2"/>
  <c r="R806" i="2"/>
  <c r="Q806" i="2"/>
  <c r="P806" i="2"/>
  <c r="O806" i="2"/>
  <c r="N806" i="2"/>
  <c r="L806" i="2"/>
  <c r="K806" i="2"/>
  <c r="H806" i="2"/>
  <c r="E806" i="2"/>
  <c r="D806" i="2"/>
  <c r="U803" i="2"/>
  <c r="F803" i="2"/>
  <c r="U802" i="2"/>
  <c r="U801" i="2"/>
  <c r="F801" i="2"/>
  <c r="U800" i="2"/>
  <c r="F800" i="2"/>
  <c r="W799" i="2"/>
  <c r="T799" i="2"/>
  <c r="S799" i="2"/>
  <c r="R799" i="2"/>
  <c r="Q799" i="2"/>
  <c r="P799" i="2"/>
  <c r="O799" i="2"/>
  <c r="N799" i="2"/>
  <c r="L799" i="2"/>
  <c r="K799" i="2"/>
  <c r="H799" i="2"/>
  <c r="E799" i="2"/>
  <c r="D799" i="2"/>
  <c r="U798" i="2"/>
  <c r="U797" i="2"/>
  <c r="F797" i="2"/>
  <c r="U796" i="2"/>
  <c r="F796" i="2"/>
  <c r="U795" i="2"/>
  <c r="W794" i="2"/>
  <c r="T794" i="2"/>
  <c r="S794" i="2"/>
  <c r="R794" i="2"/>
  <c r="Q794" i="2"/>
  <c r="P794" i="2"/>
  <c r="O794" i="2"/>
  <c r="N794" i="2"/>
  <c r="L794" i="2"/>
  <c r="K794" i="2"/>
  <c r="H794" i="2"/>
  <c r="E794" i="2"/>
  <c r="D794" i="2"/>
  <c r="U792" i="2"/>
  <c r="F792" i="2"/>
  <c r="U791" i="2"/>
  <c r="U790" i="2"/>
  <c r="U789" i="2"/>
  <c r="F789" i="2"/>
  <c r="U788" i="2"/>
  <c r="F788" i="2"/>
  <c r="U787" i="2"/>
  <c r="U786" i="2"/>
  <c r="F786" i="2"/>
  <c r="W785" i="2"/>
  <c r="T785" i="2"/>
  <c r="S785" i="2"/>
  <c r="R785" i="2"/>
  <c r="Q785" i="2"/>
  <c r="P785" i="2"/>
  <c r="O785" i="2"/>
  <c r="N785" i="2"/>
  <c r="L785" i="2"/>
  <c r="K785" i="2"/>
  <c r="H785" i="2"/>
  <c r="E785" i="2"/>
  <c r="D785" i="2"/>
  <c r="U784" i="2"/>
  <c r="F784" i="2"/>
  <c r="W783" i="2"/>
  <c r="T783" i="2"/>
  <c r="S783" i="2"/>
  <c r="R783" i="2"/>
  <c r="Q783" i="2"/>
  <c r="P783" i="2"/>
  <c r="O783" i="2"/>
  <c r="N783" i="2"/>
  <c r="L783" i="2"/>
  <c r="K783" i="2"/>
  <c r="H783" i="2"/>
  <c r="E783" i="2"/>
  <c r="D783" i="2"/>
  <c r="U782" i="2"/>
  <c r="U781" i="2"/>
  <c r="F781" i="2"/>
  <c r="U780" i="2"/>
  <c r="F780" i="2"/>
  <c r="U779" i="2"/>
  <c r="U778" i="2"/>
  <c r="U777" i="2"/>
  <c r="F777" i="2"/>
  <c r="U776" i="2"/>
  <c r="F776" i="2"/>
  <c r="U775" i="2"/>
  <c r="U774" i="2"/>
  <c r="F774" i="2"/>
  <c r="W773" i="2"/>
  <c r="T773" i="2"/>
  <c r="S773" i="2"/>
  <c r="R773" i="2"/>
  <c r="Q773" i="2"/>
  <c r="P773" i="2"/>
  <c r="O773" i="2"/>
  <c r="N773" i="2"/>
  <c r="L773" i="2"/>
  <c r="K773" i="2"/>
  <c r="H773" i="2"/>
  <c r="E773" i="2"/>
  <c r="D773" i="2"/>
  <c r="U772" i="2"/>
  <c r="F772" i="2"/>
  <c r="U771" i="2"/>
  <c r="F771" i="2"/>
  <c r="U770" i="2"/>
  <c r="U769" i="2"/>
  <c r="F769" i="2"/>
  <c r="U768" i="2"/>
  <c r="F768" i="2"/>
  <c r="U767" i="2"/>
  <c r="W766" i="2"/>
  <c r="T766" i="2"/>
  <c r="S766" i="2"/>
  <c r="R766" i="2"/>
  <c r="Q766" i="2"/>
  <c r="P766" i="2"/>
  <c r="O766" i="2"/>
  <c r="N766" i="2"/>
  <c r="L766" i="2"/>
  <c r="K766" i="2"/>
  <c r="H766" i="2"/>
  <c r="E766" i="2"/>
  <c r="D766" i="2"/>
  <c r="U765" i="2"/>
  <c r="F765" i="2"/>
  <c r="U764" i="2"/>
  <c r="F764" i="2"/>
  <c r="U763" i="2"/>
  <c r="U762" i="2"/>
  <c r="W761" i="2"/>
  <c r="T761" i="2"/>
  <c r="S761" i="2"/>
  <c r="R761" i="2"/>
  <c r="Q761" i="2"/>
  <c r="P761" i="2"/>
  <c r="O761" i="2"/>
  <c r="N761" i="2"/>
  <c r="L761" i="2"/>
  <c r="K761" i="2"/>
  <c r="H761" i="2"/>
  <c r="E761" i="2"/>
  <c r="D761" i="2"/>
  <c r="U759" i="2"/>
  <c r="U758" i="2"/>
  <c r="F758" i="2"/>
  <c r="U757" i="2"/>
  <c r="F757" i="2"/>
  <c r="W756" i="2"/>
  <c r="T756" i="2"/>
  <c r="S756" i="2"/>
  <c r="R756" i="2"/>
  <c r="Q756" i="2"/>
  <c r="P756" i="2"/>
  <c r="O756" i="2"/>
  <c r="N756" i="2"/>
  <c r="L756" i="2"/>
  <c r="K756" i="2"/>
  <c r="H756" i="2"/>
  <c r="E756" i="2"/>
  <c r="D756" i="2"/>
  <c r="U755" i="2"/>
  <c r="W754" i="2"/>
  <c r="T754" i="2"/>
  <c r="S754" i="2"/>
  <c r="R754" i="2"/>
  <c r="Q754" i="2"/>
  <c r="P754" i="2"/>
  <c r="O754" i="2"/>
  <c r="N754" i="2"/>
  <c r="L754" i="2"/>
  <c r="K754" i="2"/>
  <c r="H754" i="2"/>
  <c r="E754" i="2"/>
  <c r="D754" i="2"/>
  <c r="U753" i="2"/>
  <c r="F753" i="2"/>
  <c r="U752" i="2"/>
  <c r="F752" i="2"/>
  <c r="U751" i="2"/>
  <c r="U750" i="2"/>
  <c r="W749" i="2"/>
  <c r="T749" i="2"/>
  <c r="S749" i="2"/>
  <c r="R749" i="2"/>
  <c r="Q749" i="2"/>
  <c r="P749" i="2"/>
  <c r="O749" i="2"/>
  <c r="N749" i="2"/>
  <c r="L749" i="2"/>
  <c r="K749" i="2"/>
  <c r="H749" i="2"/>
  <c r="E749" i="2"/>
  <c r="D749" i="2"/>
  <c r="U744" i="2"/>
  <c r="U743" i="2"/>
  <c r="F743" i="2"/>
  <c r="W742" i="2"/>
  <c r="T742" i="2"/>
  <c r="S742" i="2"/>
  <c r="R742" i="2"/>
  <c r="Q742" i="2"/>
  <c r="P742" i="2"/>
  <c r="O742" i="2"/>
  <c r="N742" i="2"/>
  <c r="L742" i="2"/>
  <c r="K742" i="2"/>
  <c r="H742" i="2"/>
  <c r="E742" i="2"/>
  <c r="D742" i="2"/>
  <c r="U741" i="2"/>
  <c r="F741" i="2"/>
  <c r="U740" i="2"/>
  <c r="F740" i="2"/>
  <c r="U739" i="2"/>
  <c r="U738" i="2"/>
  <c r="W737" i="2"/>
  <c r="T737" i="2"/>
  <c r="S737" i="2"/>
  <c r="R737" i="2"/>
  <c r="Q737" i="2"/>
  <c r="P737" i="2"/>
  <c r="O737" i="2"/>
  <c r="N737" i="2"/>
  <c r="L737" i="2"/>
  <c r="K737" i="2"/>
  <c r="H737" i="2"/>
  <c r="E737" i="2"/>
  <c r="D737" i="2"/>
  <c r="U736" i="2"/>
  <c r="F736" i="2"/>
  <c r="U735" i="2"/>
  <c r="F735" i="2"/>
  <c r="W734" i="2"/>
  <c r="T734" i="2"/>
  <c r="S734" i="2"/>
  <c r="R734" i="2"/>
  <c r="Q734" i="2"/>
  <c r="P734" i="2"/>
  <c r="O734" i="2"/>
  <c r="N734" i="2"/>
  <c r="L734" i="2"/>
  <c r="K734" i="2"/>
  <c r="H734" i="2"/>
  <c r="E734" i="2"/>
  <c r="D734" i="2"/>
  <c r="U733" i="2"/>
  <c r="F733" i="2"/>
  <c r="U732" i="2"/>
  <c r="F732" i="2"/>
  <c r="U731" i="2"/>
  <c r="F731" i="2"/>
  <c r="U730" i="2"/>
  <c r="U729" i="2"/>
  <c r="U728" i="2"/>
  <c r="F728" i="2"/>
  <c r="U727" i="2"/>
  <c r="W726" i="2"/>
  <c r="T726" i="2"/>
  <c r="S726" i="2"/>
  <c r="R726" i="2"/>
  <c r="Q726" i="2"/>
  <c r="P726" i="2"/>
  <c r="O726" i="2"/>
  <c r="N726" i="2"/>
  <c r="L726" i="2"/>
  <c r="K726" i="2"/>
  <c r="H726" i="2"/>
  <c r="E726" i="2"/>
  <c r="D726" i="2"/>
  <c r="U723" i="2"/>
  <c r="F723" i="2"/>
  <c r="U722" i="2"/>
  <c r="U721" i="2"/>
  <c r="U720" i="2"/>
  <c r="F720" i="2"/>
  <c r="W719" i="2"/>
  <c r="T719" i="2"/>
  <c r="S719" i="2"/>
  <c r="R719" i="2"/>
  <c r="Q719" i="2"/>
  <c r="P719" i="2"/>
  <c r="O719" i="2"/>
  <c r="N719" i="2"/>
  <c r="L719" i="2"/>
  <c r="K719" i="2"/>
  <c r="H719" i="2"/>
  <c r="E719" i="2"/>
  <c r="D719" i="2"/>
  <c r="U718" i="2"/>
  <c r="U717" i="2"/>
  <c r="U716" i="2"/>
  <c r="F716" i="2"/>
  <c r="U715" i="2"/>
  <c r="W714" i="2"/>
  <c r="T714" i="2"/>
  <c r="S714" i="2"/>
  <c r="R714" i="2"/>
  <c r="Q714" i="2"/>
  <c r="P714" i="2"/>
  <c r="O714" i="2"/>
  <c r="N714" i="2"/>
  <c r="L714" i="2"/>
  <c r="K714" i="2"/>
  <c r="H714" i="2"/>
  <c r="E714" i="2"/>
  <c r="D714" i="2"/>
  <c r="U712" i="2"/>
  <c r="F712" i="2"/>
  <c r="U711" i="2"/>
  <c r="U710" i="2"/>
  <c r="U709" i="2"/>
  <c r="U708" i="2"/>
  <c r="F708" i="2"/>
  <c r="U707" i="2"/>
  <c r="U706" i="2"/>
  <c r="W705" i="2"/>
  <c r="T705" i="2"/>
  <c r="S705" i="2"/>
  <c r="R705" i="2"/>
  <c r="Q705" i="2"/>
  <c r="P705" i="2"/>
  <c r="O705" i="2"/>
  <c r="N705" i="2"/>
  <c r="L705" i="2"/>
  <c r="K705" i="2"/>
  <c r="H705" i="2"/>
  <c r="E705" i="2"/>
  <c r="D705" i="2"/>
  <c r="U704" i="2"/>
  <c r="F704" i="2"/>
  <c r="W703" i="2"/>
  <c r="T703" i="2"/>
  <c r="S703" i="2"/>
  <c r="R703" i="2"/>
  <c r="Q703" i="2"/>
  <c r="P703" i="2"/>
  <c r="O703" i="2"/>
  <c r="N703" i="2"/>
  <c r="L703" i="2"/>
  <c r="K703" i="2"/>
  <c r="H703" i="2"/>
  <c r="E703" i="2"/>
  <c r="D703" i="2"/>
  <c r="U702" i="2"/>
  <c r="U701" i="2"/>
  <c r="F701" i="2"/>
  <c r="U700" i="2"/>
  <c r="U699" i="2"/>
  <c r="U698" i="2"/>
  <c r="U697" i="2"/>
  <c r="F697" i="2"/>
  <c r="U696" i="2"/>
  <c r="U695" i="2"/>
  <c r="U694" i="2"/>
  <c r="W693" i="2"/>
  <c r="T693" i="2"/>
  <c r="S693" i="2"/>
  <c r="R693" i="2"/>
  <c r="Q693" i="2"/>
  <c r="P693" i="2"/>
  <c r="O693" i="2"/>
  <c r="N693" i="2"/>
  <c r="L693" i="2"/>
  <c r="K693" i="2"/>
  <c r="H693" i="2"/>
  <c r="E693" i="2"/>
  <c r="D693" i="2"/>
  <c r="U692" i="2"/>
  <c r="U691" i="2"/>
  <c r="F691" i="2"/>
  <c r="U690" i="2"/>
  <c r="U689" i="2"/>
  <c r="F689" i="2"/>
  <c r="U688" i="2"/>
  <c r="U687" i="2"/>
  <c r="W686" i="2"/>
  <c r="T686" i="2"/>
  <c r="S686" i="2"/>
  <c r="R686" i="2"/>
  <c r="Q686" i="2"/>
  <c r="P686" i="2"/>
  <c r="O686" i="2"/>
  <c r="N686" i="2"/>
  <c r="L686" i="2"/>
  <c r="K686" i="2"/>
  <c r="H686" i="2"/>
  <c r="E686" i="2"/>
  <c r="D686" i="2"/>
  <c r="U685" i="2"/>
  <c r="F685" i="2"/>
  <c r="U684" i="2"/>
  <c r="F684" i="2"/>
  <c r="U683" i="2"/>
  <c r="F683" i="2"/>
  <c r="U682" i="2"/>
  <c r="W681" i="2"/>
  <c r="T681" i="2"/>
  <c r="S681" i="2"/>
  <c r="R681" i="2"/>
  <c r="Q681" i="2"/>
  <c r="P681" i="2"/>
  <c r="O681" i="2"/>
  <c r="N681" i="2"/>
  <c r="L681" i="2"/>
  <c r="K681" i="2"/>
  <c r="H681" i="2"/>
  <c r="E681" i="2"/>
  <c r="D681" i="2"/>
  <c r="U679" i="2"/>
  <c r="U678" i="2"/>
  <c r="F678" i="2"/>
  <c r="U677" i="2"/>
  <c r="W676" i="2"/>
  <c r="T676" i="2"/>
  <c r="S676" i="2"/>
  <c r="R676" i="2"/>
  <c r="Q676" i="2"/>
  <c r="P676" i="2"/>
  <c r="O676" i="2"/>
  <c r="N676" i="2"/>
  <c r="L676" i="2"/>
  <c r="K676" i="2"/>
  <c r="H676" i="2"/>
  <c r="E676" i="2"/>
  <c r="D676" i="2"/>
  <c r="U675" i="2"/>
  <c r="W674" i="2"/>
  <c r="T674" i="2"/>
  <c r="S674" i="2"/>
  <c r="R674" i="2"/>
  <c r="Q674" i="2"/>
  <c r="P674" i="2"/>
  <c r="O674" i="2"/>
  <c r="N674" i="2"/>
  <c r="L674" i="2"/>
  <c r="K674" i="2"/>
  <c r="H674" i="2"/>
  <c r="E674" i="2"/>
  <c r="D674" i="2"/>
  <c r="U673" i="2"/>
  <c r="F673" i="2"/>
  <c r="U672" i="2"/>
  <c r="U671" i="2"/>
  <c r="U670" i="2"/>
  <c r="F670" i="2"/>
  <c r="W669" i="2"/>
  <c r="T669" i="2"/>
  <c r="S669" i="2"/>
  <c r="R669" i="2"/>
  <c r="Q669" i="2"/>
  <c r="P669" i="2"/>
  <c r="O669" i="2"/>
  <c r="N669" i="2"/>
  <c r="L669" i="2"/>
  <c r="K669" i="2"/>
  <c r="H669" i="2"/>
  <c r="E669" i="2"/>
  <c r="D669" i="2"/>
  <c r="U664" i="2"/>
  <c r="J664" i="2"/>
  <c r="F664" i="2" s="1"/>
  <c r="U663" i="2"/>
  <c r="J663" i="2"/>
  <c r="W662" i="2"/>
  <c r="T662" i="2"/>
  <c r="S662" i="2"/>
  <c r="R662" i="2"/>
  <c r="Q662" i="2"/>
  <c r="P662" i="2"/>
  <c r="O662" i="2"/>
  <c r="N662" i="2"/>
  <c r="L662" i="2"/>
  <c r="K662" i="2"/>
  <c r="I662" i="2"/>
  <c r="H662" i="2"/>
  <c r="E662" i="2"/>
  <c r="D662" i="2"/>
  <c r="U661" i="2"/>
  <c r="J661" i="2"/>
  <c r="F661" i="2" s="1"/>
  <c r="U660" i="2"/>
  <c r="J660" i="2"/>
  <c r="F660" i="2" s="1"/>
  <c r="U659" i="2"/>
  <c r="J659" i="2"/>
  <c r="U658" i="2"/>
  <c r="J658" i="2"/>
  <c r="W657" i="2"/>
  <c r="T657" i="2"/>
  <c r="S657" i="2"/>
  <c r="R657" i="2"/>
  <c r="Q657" i="2"/>
  <c r="P657" i="2"/>
  <c r="O657" i="2"/>
  <c r="N657" i="2"/>
  <c r="L657" i="2"/>
  <c r="K657" i="2"/>
  <c r="I657" i="2"/>
  <c r="H657" i="2"/>
  <c r="E657" i="2"/>
  <c r="D657" i="2"/>
  <c r="U656" i="2"/>
  <c r="J656" i="2"/>
  <c r="F656" i="2" s="1"/>
  <c r="U655" i="2"/>
  <c r="J655" i="2"/>
  <c r="W654" i="2"/>
  <c r="T654" i="2"/>
  <c r="S654" i="2"/>
  <c r="R654" i="2"/>
  <c r="Q654" i="2"/>
  <c r="P654" i="2"/>
  <c r="O654" i="2"/>
  <c r="N654" i="2"/>
  <c r="L654" i="2"/>
  <c r="K654" i="2"/>
  <c r="I654" i="2"/>
  <c r="H654" i="2"/>
  <c r="E654" i="2"/>
  <c r="D654" i="2"/>
  <c r="U653" i="2"/>
  <c r="J653" i="2"/>
  <c r="F653" i="2" s="1"/>
  <c r="U652" i="2"/>
  <c r="J652" i="2"/>
  <c r="F652" i="2" s="1"/>
  <c r="U651" i="2"/>
  <c r="J651" i="2"/>
  <c r="F651" i="2" s="1"/>
  <c r="U650" i="2"/>
  <c r="J650" i="2"/>
  <c r="U649" i="2"/>
  <c r="J649" i="2"/>
  <c r="F649" i="2" s="1"/>
  <c r="U648" i="2"/>
  <c r="J648" i="2"/>
  <c r="F648" i="2" s="1"/>
  <c r="U647" i="2"/>
  <c r="J647" i="2"/>
  <c r="F647" i="2" s="1"/>
  <c r="W646" i="2"/>
  <c r="T646" i="2"/>
  <c r="S646" i="2"/>
  <c r="R646" i="2"/>
  <c r="Q646" i="2"/>
  <c r="P646" i="2"/>
  <c r="O646" i="2"/>
  <c r="N646" i="2"/>
  <c r="L646" i="2"/>
  <c r="K646" i="2"/>
  <c r="I646" i="2"/>
  <c r="H646" i="2"/>
  <c r="E646" i="2"/>
  <c r="D646" i="2"/>
  <c r="U643" i="2"/>
  <c r="J643" i="2"/>
  <c r="U642" i="2"/>
  <c r="J642" i="2"/>
  <c r="U641" i="2"/>
  <c r="J641" i="2"/>
  <c r="F641" i="2" s="1"/>
  <c r="U640" i="2"/>
  <c r="J640" i="2"/>
  <c r="F640" i="2" s="1"/>
  <c r="W639" i="2"/>
  <c r="T639" i="2"/>
  <c r="S639" i="2"/>
  <c r="R639" i="2"/>
  <c r="Q639" i="2"/>
  <c r="P639" i="2"/>
  <c r="O639" i="2"/>
  <c r="N639" i="2"/>
  <c r="L639" i="2"/>
  <c r="K639" i="2"/>
  <c r="I639" i="2"/>
  <c r="H639" i="2"/>
  <c r="E639" i="2"/>
  <c r="D639" i="2"/>
  <c r="U638" i="2"/>
  <c r="J638" i="2"/>
  <c r="U637" i="2"/>
  <c r="J637" i="2"/>
  <c r="F637" i="2" s="1"/>
  <c r="U636" i="2"/>
  <c r="J636" i="2"/>
  <c r="F636" i="2" s="1"/>
  <c r="U635" i="2"/>
  <c r="J635" i="2"/>
  <c r="F635" i="2" s="1"/>
  <c r="W634" i="2"/>
  <c r="T634" i="2"/>
  <c r="S634" i="2"/>
  <c r="R634" i="2"/>
  <c r="Q634" i="2"/>
  <c r="P634" i="2"/>
  <c r="O634" i="2"/>
  <c r="N634" i="2"/>
  <c r="L634" i="2"/>
  <c r="K634" i="2"/>
  <c r="I634" i="2"/>
  <c r="H634" i="2"/>
  <c r="E634" i="2"/>
  <c r="D634" i="2"/>
  <c r="U632" i="2"/>
  <c r="F632" i="2"/>
  <c r="U631" i="2"/>
  <c r="F631" i="2"/>
  <c r="U630" i="2"/>
  <c r="U629" i="2"/>
  <c r="F629" i="2"/>
  <c r="U628" i="2"/>
  <c r="F628" i="2"/>
  <c r="U627" i="2"/>
  <c r="U626" i="2"/>
  <c r="T625" i="2"/>
  <c r="S625" i="2"/>
  <c r="R625" i="2"/>
  <c r="Q625" i="2"/>
  <c r="P625" i="2"/>
  <c r="O625" i="2"/>
  <c r="L625" i="2"/>
  <c r="K625" i="2"/>
  <c r="H625" i="2"/>
  <c r="E625" i="2"/>
  <c r="D625" i="2"/>
  <c r="F624" i="2"/>
  <c r="T623" i="2"/>
  <c r="S623" i="2"/>
  <c r="R623" i="2"/>
  <c r="Q623" i="2"/>
  <c r="P623" i="2"/>
  <c r="O623" i="2"/>
  <c r="L623" i="2"/>
  <c r="K623" i="2"/>
  <c r="H623" i="2"/>
  <c r="E623" i="2"/>
  <c r="D623" i="2"/>
  <c r="F621" i="2"/>
  <c r="F620" i="2"/>
  <c r="F617" i="2"/>
  <c r="F616" i="2"/>
  <c r="T613" i="2"/>
  <c r="S613" i="2"/>
  <c r="R613" i="2"/>
  <c r="Q613" i="2"/>
  <c r="P613" i="2"/>
  <c r="O613" i="2"/>
  <c r="L613" i="2"/>
  <c r="K613" i="2"/>
  <c r="H613" i="2"/>
  <c r="E613" i="2"/>
  <c r="D613" i="2"/>
  <c r="F612" i="2"/>
  <c r="F609" i="2"/>
  <c r="F608" i="2"/>
  <c r="T606" i="2"/>
  <c r="S606" i="2"/>
  <c r="R606" i="2"/>
  <c r="Q606" i="2"/>
  <c r="P606" i="2"/>
  <c r="O606" i="2"/>
  <c r="L606" i="2"/>
  <c r="K606" i="2"/>
  <c r="H606" i="2"/>
  <c r="E606" i="2"/>
  <c r="D606" i="2"/>
  <c r="F605" i="2"/>
  <c r="F604" i="2"/>
  <c r="T601" i="2"/>
  <c r="S601" i="2"/>
  <c r="R601" i="2"/>
  <c r="Q601" i="2"/>
  <c r="P601" i="2"/>
  <c r="O601" i="2"/>
  <c r="L601" i="2"/>
  <c r="K601" i="2"/>
  <c r="H601" i="2"/>
  <c r="E601" i="2"/>
  <c r="D601" i="2"/>
  <c r="F597" i="2"/>
  <c r="T596" i="2"/>
  <c r="S596" i="2"/>
  <c r="R596" i="2"/>
  <c r="Q596" i="2"/>
  <c r="P596" i="2"/>
  <c r="O596" i="2"/>
  <c r="L596" i="2"/>
  <c r="K596" i="2"/>
  <c r="H596" i="2"/>
  <c r="E596" i="2"/>
  <c r="D596" i="2"/>
  <c r="F595" i="2"/>
  <c r="T594" i="2"/>
  <c r="S594" i="2"/>
  <c r="R594" i="2"/>
  <c r="Q594" i="2"/>
  <c r="P594" i="2"/>
  <c r="O594" i="2"/>
  <c r="L594" i="2"/>
  <c r="K594" i="2"/>
  <c r="H594" i="2"/>
  <c r="E594" i="2"/>
  <c r="D594" i="2"/>
  <c r="F593" i="2"/>
  <c r="T589" i="2"/>
  <c r="S589" i="2"/>
  <c r="R589" i="2"/>
  <c r="Q589" i="2"/>
  <c r="P589" i="2"/>
  <c r="O589" i="2"/>
  <c r="L589" i="2"/>
  <c r="K589" i="2"/>
  <c r="H589" i="2"/>
  <c r="E589" i="2"/>
  <c r="D589" i="2"/>
  <c r="U584" i="2"/>
  <c r="J584" i="2"/>
  <c r="F584" i="2" s="1"/>
  <c r="U583" i="2"/>
  <c r="J583" i="2"/>
  <c r="W582" i="2"/>
  <c r="T582" i="2"/>
  <c r="S582" i="2"/>
  <c r="R582" i="2"/>
  <c r="Q582" i="2"/>
  <c r="P582" i="2"/>
  <c r="O582" i="2"/>
  <c r="N582" i="2"/>
  <c r="L582" i="2"/>
  <c r="K582" i="2"/>
  <c r="I582" i="2"/>
  <c r="H582" i="2"/>
  <c r="E582" i="2"/>
  <c r="U581" i="2"/>
  <c r="J581" i="2"/>
  <c r="F581" i="2" s="1"/>
  <c r="U580" i="2"/>
  <c r="J580" i="2"/>
  <c r="F580" i="2" s="1"/>
  <c r="U579" i="2"/>
  <c r="J579" i="2"/>
  <c r="U578" i="2"/>
  <c r="J578" i="2"/>
  <c r="W577" i="2"/>
  <c r="T577" i="2"/>
  <c r="S577" i="2"/>
  <c r="R577" i="2"/>
  <c r="Q577" i="2"/>
  <c r="P577" i="2"/>
  <c r="O577" i="2"/>
  <c r="N577" i="2"/>
  <c r="L577" i="2"/>
  <c r="K577" i="2"/>
  <c r="I577" i="2"/>
  <c r="H577" i="2"/>
  <c r="E577" i="2"/>
  <c r="U576" i="2"/>
  <c r="J576" i="2"/>
  <c r="F576" i="2" s="1"/>
  <c r="U575" i="2"/>
  <c r="J575" i="2"/>
  <c r="W574" i="2"/>
  <c r="T574" i="2"/>
  <c r="S574" i="2"/>
  <c r="R574" i="2"/>
  <c r="Q574" i="2"/>
  <c r="P574" i="2"/>
  <c r="O574" i="2"/>
  <c r="N574" i="2"/>
  <c r="L574" i="2"/>
  <c r="K574" i="2"/>
  <c r="I574" i="2"/>
  <c r="H574" i="2"/>
  <c r="E574" i="2"/>
  <c r="U504" i="2"/>
  <c r="F504" i="2"/>
  <c r="U503" i="2"/>
  <c r="F503" i="2"/>
  <c r="Z502" i="2"/>
  <c r="W502" i="2"/>
  <c r="T502" i="2"/>
  <c r="S502" i="2"/>
  <c r="R502" i="2"/>
  <c r="Q502" i="2"/>
  <c r="P502" i="2"/>
  <c r="O502" i="2"/>
  <c r="N502" i="2"/>
  <c r="L502" i="2"/>
  <c r="E502" i="2"/>
  <c r="D502" i="2"/>
  <c r="U501" i="2"/>
  <c r="F501" i="2"/>
  <c r="U500" i="2"/>
  <c r="F500" i="2"/>
  <c r="U499" i="2"/>
  <c r="F499" i="2"/>
  <c r="U498" i="2"/>
  <c r="Z497" i="2"/>
  <c r="W497" i="2"/>
  <c r="T497" i="2"/>
  <c r="S497" i="2"/>
  <c r="R497" i="2"/>
  <c r="Q497" i="2"/>
  <c r="P497" i="2"/>
  <c r="O497" i="2"/>
  <c r="N497" i="2"/>
  <c r="L497" i="2"/>
  <c r="E497" i="2"/>
  <c r="D497" i="2"/>
  <c r="U496" i="2"/>
  <c r="F496" i="2"/>
  <c r="U495" i="2"/>
  <c r="Z494" i="2"/>
  <c r="W494" i="2"/>
  <c r="T494" i="2"/>
  <c r="S494" i="2"/>
  <c r="R494" i="2"/>
  <c r="Q494" i="2"/>
  <c r="P494" i="2"/>
  <c r="O494" i="2"/>
  <c r="N494" i="2"/>
  <c r="L494" i="2"/>
  <c r="E494" i="2"/>
  <c r="D494" i="2"/>
  <c r="U423" i="2"/>
  <c r="J423" i="2"/>
  <c r="F423" i="2" s="1"/>
  <c r="U422" i="2"/>
  <c r="J422" i="2"/>
  <c r="W421" i="2"/>
  <c r="T421" i="2"/>
  <c r="S421" i="2"/>
  <c r="R421" i="2"/>
  <c r="Q421" i="2"/>
  <c r="P421" i="2"/>
  <c r="O421" i="2"/>
  <c r="N421" i="2"/>
  <c r="L421" i="2"/>
  <c r="K421" i="2"/>
  <c r="I421" i="2"/>
  <c r="H421" i="2"/>
  <c r="E421" i="2"/>
  <c r="D421" i="2"/>
  <c r="U420" i="2"/>
  <c r="J420" i="2"/>
  <c r="F420" i="2" s="1"/>
  <c r="U419" i="2"/>
  <c r="J419" i="2"/>
  <c r="F419" i="2" s="1"/>
  <c r="U418" i="2"/>
  <c r="J418" i="2"/>
  <c r="U417" i="2"/>
  <c r="J417" i="2"/>
  <c r="F417" i="2" s="1"/>
  <c r="W416" i="2"/>
  <c r="T416" i="2"/>
  <c r="S416" i="2"/>
  <c r="R416" i="2"/>
  <c r="Q416" i="2"/>
  <c r="P416" i="2"/>
  <c r="O416" i="2"/>
  <c r="N416" i="2"/>
  <c r="L416" i="2"/>
  <c r="K416" i="2"/>
  <c r="I416" i="2"/>
  <c r="H416" i="2"/>
  <c r="E416" i="2"/>
  <c r="D416" i="2"/>
  <c r="U415" i="2"/>
  <c r="J415" i="2"/>
  <c r="F415" i="2" s="1"/>
  <c r="U414" i="2"/>
  <c r="J414" i="2"/>
  <c r="F414" i="2" s="1"/>
  <c r="W413" i="2"/>
  <c r="T413" i="2"/>
  <c r="S413" i="2"/>
  <c r="R413" i="2"/>
  <c r="Q413" i="2"/>
  <c r="P413" i="2"/>
  <c r="O413" i="2"/>
  <c r="N413" i="2"/>
  <c r="L413" i="2"/>
  <c r="K413" i="2"/>
  <c r="I413" i="2"/>
  <c r="H413" i="2"/>
  <c r="E413" i="2"/>
  <c r="D413" i="2"/>
  <c r="U412" i="2"/>
  <c r="J412" i="2"/>
  <c r="F412" i="2" s="1"/>
  <c r="U411" i="2"/>
  <c r="J411" i="2"/>
  <c r="F411" i="2" s="1"/>
  <c r="U410" i="2"/>
  <c r="J410" i="2"/>
  <c r="F410" i="2" s="1"/>
  <c r="U409" i="2"/>
  <c r="J409" i="2"/>
  <c r="U408" i="2"/>
  <c r="J408" i="2"/>
  <c r="F408" i="2" s="1"/>
  <c r="U407" i="2"/>
  <c r="J407" i="2"/>
  <c r="F407" i="2" s="1"/>
  <c r="U406" i="2"/>
  <c r="J406" i="2"/>
  <c r="F406" i="2" s="1"/>
  <c r="W405" i="2"/>
  <c r="T405" i="2"/>
  <c r="S405" i="2"/>
  <c r="R405" i="2"/>
  <c r="Q405" i="2"/>
  <c r="P405" i="2"/>
  <c r="O405" i="2"/>
  <c r="N405" i="2"/>
  <c r="L405" i="2"/>
  <c r="K405" i="2"/>
  <c r="I405" i="2"/>
  <c r="H405" i="2"/>
  <c r="E405" i="2"/>
  <c r="D405" i="2"/>
  <c r="U402" i="2"/>
  <c r="J402" i="2"/>
  <c r="F402" i="2" s="1"/>
  <c r="U401" i="2"/>
  <c r="J401" i="2"/>
  <c r="F401" i="2" s="1"/>
  <c r="U400" i="2"/>
  <c r="J400" i="2"/>
  <c r="F400" i="2" s="1"/>
  <c r="U399" i="2"/>
  <c r="J399" i="2"/>
  <c r="W398" i="2"/>
  <c r="T398" i="2"/>
  <c r="S398" i="2"/>
  <c r="R398" i="2"/>
  <c r="Q398" i="2"/>
  <c r="P398" i="2"/>
  <c r="O398" i="2"/>
  <c r="N398" i="2"/>
  <c r="L398" i="2"/>
  <c r="K398" i="2"/>
  <c r="I398" i="2"/>
  <c r="H398" i="2"/>
  <c r="H335" i="2" s="1"/>
  <c r="H334" i="2" s="1"/>
  <c r="H333" i="2" s="1"/>
  <c r="E398" i="2"/>
  <c r="D398" i="2"/>
  <c r="U397" i="2"/>
  <c r="J397" i="2"/>
  <c r="U396" i="2"/>
  <c r="J396" i="2"/>
  <c r="F396" i="2" s="1"/>
  <c r="U395" i="2"/>
  <c r="J395" i="2"/>
  <c r="F395" i="2" s="1"/>
  <c r="U394" i="2"/>
  <c r="J394" i="2"/>
  <c r="F394" i="2" s="1"/>
  <c r="W393" i="2"/>
  <c r="T393" i="2"/>
  <c r="S393" i="2"/>
  <c r="R393" i="2"/>
  <c r="Q393" i="2"/>
  <c r="P393" i="2"/>
  <c r="O393" i="2"/>
  <c r="N393" i="2"/>
  <c r="L393" i="2"/>
  <c r="K393" i="2"/>
  <c r="I393" i="2"/>
  <c r="H393" i="2"/>
  <c r="E393" i="2"/>
  <c r="D393" i="2"/>
  <c r="U391" i="2"/>
  <c r="J391" i="2"/>
  <c r="F391" i="2" s="1"/>
  <c r="U390" i="2"/>
  <c r="J390" i="2"/>
  <c r="F390" i="2" s="1"/>
  <c r="U389" i="2"/>
  <c r="J389" i="2"/>
  <c r="U388" i="2"/>
  <c r="J388" i="2"/>
  <c r="F388" i="2" s="1"/>
  <c r="U387" i="2"/>
  <c r="J387" i="2"/>
  <c r="F387" i="2" s="1"/>
  <c r="U386" i="2"/>
  <c r="J386" i="2"/>
  <c r="F386" i="2" s="1"/>
  <c r="U385" i="2"/>
  <c r="J385" i="2"/>
  <c r="F385" i="2" s="1"/>
  <c r="W384" i="2"/>
  <c r="T384" i="2"/>
  <c r="S384" i="2"/>
  <c r="R384" i="2"/>
  <c r="Q384" i="2"/>
  <c r="P384" i="2"/>
  <c r="O384" i="2"/>
  <c r="N384" i="2"/>
  <c r="L384" i="2"/>
  <c r="K384" i="2"/>
  <c r="I384" i="2"/>
  <c r="H384" i="2"/>
  <c r="E384" i="2"/>
  <c r="D384" i="2"/>
  <c r="U383" i="2"/>
  <c r="J383" i="2"/>
  <c r="F383" i="2" s="1"/>
  <c r="W382" i="2"/>
  <c r="T382" i="2"/>
  <c r="S382" i="2"/>
  <c r="R382" i="2"/>
  <c r="Q382" i="2"/>
  <c r="P382" i="2"/>
  <c r="O382" i="2"/>
  <c r="N382" i="2"/>
  <c r="L382" i="2"/>
  <c r="K382" i="2"/>
  <c r="I382" i="2"/>
  <c r="H382" i="2"/>
  <c r="E382" i="2"/>
  <c r="D382" i="2"/>
  <c r="U381" i="2"/>
  <c r="J381" i="2"/>
  <c r="F381" i="2" s="1"/>
  <c r="U380" i="2"/>
  <c r="J380" i="2"/>
  <c r="F380" i="2" s="1"/>
  <c r="U379" i="2"/>
  <c r="J379" i="2"/>
  <c r="F379" i="2" s="1"/>
  <c r="U378" i="2"/>
  <c r="J378" i="2"/>
  <c r="F378" i="2" s="1"/>
  <c r="U377" i="2"/>
  <c r="J377" i="2"/>
  <c r="U376" i="2"/>
  <c r="J376" i="2"/>
  <c r="F376" i="2" s="1"/>
  <c r="U375" i="2"/>
  <c r="J375" i="2"/>
  <c r="F375" i="2" s="1"/>
  <c r="U374" i="2"/>
  <c r="J374" i="2"/>
  <c r="U373" i="2"/>
  <c r="J373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F371" i="2"/>
  <c r="U370" i="2"/>
  <c r="U369" i="2"/>
  <c r="F369" i="2"/>
  <c r="U368" i="2"/>
  <c r="F368" i="2"/>
  <c r="U367" i="2"/>
  <c r="F367" i="2"/>
  <c r="U366" i="2"/>
  <c r="W365" i="2"/>
  <c r="T365" i="2"/>
  <c r="S365" i="2"/>
  <c r="R365" i="2"/>
  <c r="Q365" i="2"/>
  <c r="P365" i="2"/>
  <c r="O365" i="2"/>
  <c r="N365" i="2"/>
  <c r="L365" i="2"/>
  <c r="K365" i="2"/>
  <c r="I365" i="2"/>
  <c r="H365" i="2"/>
  <c r="E365" i="2"/>
  <c r="D365" i="2"/>
  <c r="U364" i="2"/>
  <c r="F364" i="2"/>
  <c r="U363" i="2"/>
  <c r="F363" i="2"/>
  <c r="U362" i="2"/>
  <c r="U361" i="2"/>
  <c r="W360" i="2"/>
  <c r="T360" i="2"/>
  <c r="S360" i="2"/>
  <c r="R360" i="2"/>
  <c r="Q360" i="2"/>
  <c r="P360" i="2"/>
  <c r="O360" i="2"/>
  <c r="N360" i="2"/>
  <c r="L360" i="2"/>
  <c r="K360" i="2"/>
  <c r="I360" i="2"/>
  <c r="H360" i="2"/>
  <c r="E360" i="2"/>
  <c r="D360" i="2"/>
  <c r="U358" i="2"/>
  <c r="F358" i="2"/>
  <c r="U357" i="2"/>
  <c r="F357" i="2"/>
  <c r="U356" i="2"/>
  <c r="F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F354" i="2"/>
  <c r="W353" i="2"/>
  <c r="T353" i="2"/>
  <c r="S353" i="2"/>
  <c r="R353" i="2"/>
  <c r="Q353" i="2"/>
  <c r="P353" i="2"/>
  <c r="O353" i="2"/>
  <c r="N353" i="2"/>
  <c r="L353" i="2"/>
  <c r="K353" i="2"/>
  <c r="I353" i="2"/>
  <c r="H353" i="2"/>
  <c r="E353" i="2"/>
  <c r="D353" i="2"/>
  <c r="U352" i="2"/>
  <c r="F352" i="2"/>
  <c r="U351" i="2"/>
  <c r="F351" i="2"/>
  <c r="U350" i="2"/>
  <c r="F350" i="2"/>
  <c r="U349" i="2"/>
  <c r="W348" i="2"/>
  <c r="T348" i="2"/>
  <c r="S348" i="2"/>
  <c r="R348" i="2"/>
  <c r="Q348" i="2"/>
  <c r="P348" i="2"/>
  <c r="O348" i="2"/>
  <c r="N348" i="2"/>
  <c r="L348" i="2"/>
  <c r="K348" i="2"/>
  <c r="I348" i="2"/>
  <c r="H348" i="2"/>
  <c r="E348" i="2"/>
  <c r="D348" i="2"/>
  <c r="J331" i="2"/>
  <c r="F331" i="2" s="1"/>
  <c r="J330" i="2"/>
  <c r="L329" i="2"/>
  <c r="K329" i="2"/>
  <c r="I329" i="2"/>
  <c r="H329" i="2"/>
  <c r="E329" i="2"/>
  <c r="D329" i="2"/>
  <c r="J328" i="2"/>
  <c r="F328" i="2" s="1"/>
  <c r="J327" i="2"/>
  <c r="F327" i="2" s="1"/>
  <c r="J326" i="2"/>
  <c r="J325" i="2"/>
  <c r="L324" i="2"/>
  <c r="K324" i="2"/>
  <c r="I324" i="2"/>
  <c r="H324" i="2"/>
  <c r="E324" i="2"/>
  <c r="D324" i="2"/>
  <c r="J323" i="2"/>
  <c r="F323" i="2" s="1"/>
  <c r="J322" i="2"/>
  <c r="L321" i="2"/>
  <c r="K321" i="2"/>
  <c r="I321" i="2"/>
  <c r="H321" i="2"/>
  <c r="E321" i="2"/>
  <c r="D321" i="2"/>
  <c r="J320" i="2"/>
  <c r="F320" i="2" s="1"/>
  <c r="J319" i="2"/>
  <c r="F319" i="2" s="1"/>
  <c r="J318" i="2"/>
  <c r="J317" i="2"/>
  <c r="F317" i="2" s="1"/>
  <c r="J316" i="2"/>
  <c r="F316" i="2" s="1"/>
  <c r="J315" i="2"/>
  <c r="F315" i="2" s="1"/>
  <c r="J314" i="2"/>
  <c r="L313" i="2"/>
  <c r="K313" i="2"/>
  <c r="I313" i="2"/>
  <c r="H313" i="2"/>
  <c r="E313" i="2"/>
  <c r="D313" i="2"/>
  <c r="J310" i="2"/>
  <c r="F310" i="2" s="1"/>
  <c r="J309" i="2"/>
  <c r="J308" i="2"/>
  <c r="F308" i="2" s="1"/>
  <c r="J307" i="2"/>
  <c r="F307" i="2" s="1"/>
  <c r="L306" i="2"/>
  <c r="K306" i="2"/>
  <c r="I306" i="2"/>
  <c r="H306" i="2"/>
  <c r="E306" i="2"/>
  <c r="D306" i="2"/>
  <c r="J305" i="2"/>
  <c r="F305" i="2" s="1"/>
  <c r="J304" i="2"/>
  <c r="F304" i="2" s="1"/>
  <c r="J303" i="2"/>
  <c r="F303" i="2" s="1"/>
  <c r="J302" i="2"/>
  <c r="F302" i="2" s="1"/>
  <c r="L301" i="2"/>
  <c r="K301" i="2"/>
  <c r="I301" i="2"/>
  <c r="H301" i="2"/>
  <c r="E301" i="2"/>
  <c r="D301" i="2"/>
  <c r="J299" i="2"/>
  <c r="F299" i="2" s="1"/>
  <c r="J298" i="2"/>
  <c r="J297" i="2"/>
  <c r="F297" i="2" s="1"/>
  <c r="J296" i="2"/>
  <c r="F296" i="2" s="1"/>
  <c r="J295" i="2"/>
  <c r="F295" i="2" s="1"/>
  <c r="J294" i="2"/>
  <c r="J293" i="2"/>
  <c r="F293" i="2" s="1"/>
  <c r="L292" i="2"/>
  <c r="K292" i="2"/>
  <c r="I292" i="2"/>
  <c r="H292" i="2"/>
  <c r="E292" i="2"/>
  <c r="D292" i="2"/>
  <c r="J291" i="2"/>
  <c r="F291" i="2" s="1"/>
  <c r="L290" i="2"/>
  <c r="K290" i="2"/>
  <c r="I290" i="2"/>
  <c r="H290" i="2"/>
  <c r="E290" i="2"/>
  <c r="D290" i="2"/>
  <c r="J289" i="2"/>
  <c r="J288" i="2"/>
  <c r="F288" i="2" s="1"/>
  <c r="J287" i="2"/>
  <c r="F287" i="2" s="1"/>
  <c r="J286" i="2"/>
  <c r="J285" i="2"/>
  <c r="F285" i="2" s="1"/>
  <c r="J284" i="2"/>
  <c r="F284" i="2" s="1"/>
  <c r="J283" i="2"/>
  <c r="F283" i="2" s="1"/>
  <c r="J282" i="2"/>
  <c r="J281" i="2"/>
  <c r="F281" i="2" s="1"/>
  <c r="L280" i="2"/>
  <c r="K280" i="2"/>
  <c r="I280" i="2"/>
  <c r="H280" i="2"/>
  <c r="E280" i="2"/>
  <c r="D280" i="2"/>
  <c r="J279" i="2"/>
  <c r="F279" i="2" s="1"/>
  <c r="J278" i="2"/>
  <c r="F278" i="2" s="1"/>
  <c r="J277" i="2"/>
  <c r="J276" i="2"/>
  <c r="F276" i="2" s="1"/>
  <c r="J275" i="2"/>
  <c r="F275" i="2" s="1"/>
  <c r="J274" i="2"/>
  <c r="L273" i="2"/>
  <c r="K273" i="2"/>
  <c r="I273" i="2"/>
  <c r="H273" i="2"/>
  <c r="E273" i="2"/>
  <c r="D273" i="2"/>
  <c r="F272" i="2"/>
  <c r="F271" i="2"/>
  <c r="L268" i="2"/>
  <c r="K268" i="2"/>
  <c r="I268" i="2"/>
  <c r="H268" i="2"/>
  <c r="E268" i="2"/>
  <c r="D268" i="2"/>
  <c r="F264" i="2"/>
  <c r="L263" i="2"/>
  <c r="K263" i="2"/>
  <c r="I263" i="2"/>
  <c r="H263" i="2"/>
  <c r="E263" i="2"/>
  <c r="D263" i="2"/>
  <c r="F262" i="2"/>
  <c r="L261" i="2"/>
  <c r="K261" i="2"/>
  <c r="I261" i="2"/>
  <c r="H261" i="2"/>
  <c r="E261" i="2"/>
  <c r="D261" i="2"/>
  <c r="F260" i="2"/>
  <c r="F259" i="2"/>
  <c r="L256" i="2"/>
  <c r="K256" i="2"/>
  <c r="I256" i="2"/>
  <c r="H256" i="2"/>
  <c r="E256" i="2"/>
  <c r="D256" i="2"/>
  <c r="J251" i="2"/>
  <c r="F251" i="2" s="1"/>
  <c r="J250" i="2"/>
  <c r="F250" i="2" s="1"/>
  <c r="L249" i="2"/>
  <c r="K249" i="2"/>
  <c r="I249" i="2"/>
  <c r="H249" i="2"/>
  <c r="E249" i="2"/>
  <c r="D249" i="2"/>
  <c r="J248" i="2"/>
  <c r="F248" i="2" s="1"/>
  <c r="J247" i="2"/>
  <c r="F247" i="2" s="1"/>
  <c r="J246" i="2"/>
  <c r="F246" i="2" s="1"/>
  <c r="J245" i="2"/>
  <c r="L244" i="2"/>
  <c r="K244" i="2"/>
  <c r="I244" i="2"/>
  <c r="H244" i="2"/>
  <c r="E244" i="2"/>
  <c r="D244" i="2"/>
  <c r="J243" i="2"/>
  <c r="F243" i="2" s="1"/>
  <c r="J242" i="2"/>
  <c r="F242" i="2" s="1"/>
  <c r="L241" i="2"/>
  <c r="K241" i="2"/>
  <c r="I241" i="2"/>
  <c r="H241" i="2"/>
  <c r="E241" i="2"/>
  <c r="D241" i="2"/>
  <c r="J240" i="2"/>
  <c r="F240" i="2" s="1"/>
  <c r="J239" i="2"/>
  <c r="F239" i="2" s="1"/>
  <c r="J238" i="2"/>
  <c r="F238" i="2" s="1"/>
  <c r="J237" i="2"/>
  <c r="J236" i="2"/>
  <c r="F236" i="2" s="1"/>
  <c r="J235" i="2"/>
  <c r="F235" i="2" s="1"/>
  <c r="J234" i="2"/>
  <c r="F234" i="2" s="1"/>
  <c r="L233" i="2"/>
  <c r="K233" i="2"/>
  <c r="I233" i="2"/>
  <c r="H233" i="2"/>
  <c r="E233" i="2"/>
  <c r="D233" i="2"/>
  <c r="J230" i="2"/>
  <c r="J229" i="2"/>
  <c r="F229" i="2" s="1"/>
  <c r="J228" i="2"/>
  <c r="F228" i="2" s="1"/>
  <c r="J227" i="2"/>
  <c r="F227" i="2" s="1"/>
  <c r="L226" i="2"/>
  <c r="K226" i="2"/>
  <c r="I226" i="2"/>
  <c r="H226" i="2"/>
  <c r="E226" i="2"/>
  <c r="D226" i="2"/>
  <c r="J225" i="2"/>
  <c r="J224" i="2"/>
  <c r="F224" i="2" s="1"/>
  <c r="J223" i="2"/>
  <c r="F223" i="2" s="1"/>
  <c r="J222" i="2"/>
  <c r="F222" i="2" s="1"/>
  <c r="L221" i="2"/>
  <c r="K221" i="2"/>
  <c r="I221" i="2"/>
  <c r="H221" i="2"/>
  <c r="E221" i="2"/>
  <c r="D221" i="2"/>
  <c r="J219" i="2"/>
  <c r="F219" i="2" s="1"/>
  <c r="J218" i="2"/>
  <c r="F218" i="2" s="1"/>
  <c r="J217" i="2"/>
  <c r="J216" i="2"/>
  <c r="F216" i="2" s="1"/>
  <c r="J215" i="2"/>
  <c r="F215" i="2" s="1"/>
  <c r="J214" i="2"/>
  <c r="F214" i="2" s="1"/>
  <c r="J213" i="2"/>
  <c r="F213" i="2" s="1"/>
  <c r="L212" i="2"/>
  <c r="K212" i="2"/>
  <c r="I212" i="2"/>
  <c r="H212" i="2"/>
  <c r="E212" i="2"/>
  <c r="D212" i="2"/>
  <c r="J211" i="2"/>
  <c r="F211" i="2" s="1"/>
  <c r="L210" i="2"/>
  <c r="K210" i="2"/>
  <c r="I210" i="2"/>
  <c r="H210" i="2"/>
  <c r="E210" i="2"/>
  <c r="D210" i="2"/>
  <c r="J209" i="2"/>
  <c r="F209" i="2" s="1"/>
  <c r="J208" i="2"/>
  <c r="F208" i="2" s="1"/>
  <c r="J207" i="2"/>
  <c r="F207" i="2" s="1"/>
  <c r="J206" i="2"/>
  <c r="J205" i="2"/>
  <c r="J204" i="2"/>
  <c r="F204" i="2" s="1"/>
  <c r="J203" i="2"/>
  <c r="F203" i="2" s="1"/>
  <c r="J202" i="2"/>
  <c r="F202" i="2" s="1"/>
  <c r="J201" i="2"/>
  <c r="L200" i="2"/>
  <c r="K200" i="2"/>
  <c r="I200" i="2"/>
  <c r="H200" i="2"/>
  <c r="E200" i="2"/>
  <c r="D200" i="2"/>
  <c r="F199" i="2"/>
  <c r="F198" i="2"/>
  <c r="F197" i="2"/>
  <c r="F196" i="2"/>
  <c r="F195" i="2"/>
  <c r="F194" i="2"/>
  <c r="L193" i="2"/>
  <c r="K193" i="2"/>
  <c r="I193" i="2"/>
  <c r="H193" i="2"/>
  <c r="E193" i="2"/>
  <c r="D193" i="2"/>
  <c r="F192" i="2"/>
  <c r="F191" i="2"/>
  <c r="L188" i="2"/>
  <c r="K188" i="2"/>
  <c r="I188" i="2"/>
  <c r="H188" i="2"/>
  <c r="E188" i="2"/>
  <c r="D188" i="2"/>
  <c r="F186" i="2"/>
  <c r="F184" i="2"/>
  <c r="L183" i="2"/>
  <c r="K183" i="2"/>
  <c r="I183" i="2"/>
  <c r="H183" i="2"/>
  <c r="E183" i="2"/>
  <c r="D183" i="2"/>
  <c r="L181" i="2"/>
  <c r="K181" i="2"/>
  <c r="I181" i="2"/>
  <c r="H181" i="2"/>
  <c r="E181" i="2"/>
  <c r="D181" i="2"/>
  <c r="F180" i="2"/>
  <c r="F179" i="2"/>
  <c r="L176" i="2"/>
  <c r="K176" i="2"/>
  <c r="I176" i="2"/>
  <c r="H176" i="2"/>
  <c r="E176" i="2"/>
  <c r="D176" i="2"/>
  <c r="U172" i="2"/>
  <c r="J172" i="2"/>
  <c r="U171" i="2"/>
  <c r="J171" i="2"/>
  <c r="F171" i="2" s="1"/>
  <c r="W170" i="2"/>
  <c r="T170" i="2"/>
  <c r="S170" i="2"/>
  <c r="R170" i="2"/>
  <c r="Q170" i="2"/>
  <c r="P170" i="2"/>
  <c r="O170" i="2"/>
  <c r="N170" i="2"/>
  <c r="L170" i="2"/>
  <c r="K170" i="2"/>
  <c r="I170" i="2"/>
  <c r="H170" i="2"/>
  <c r="E170" i="2"/>
  <c r="D170" i="2"/>
  <c r="U169" i="2"/>
  <c r="J169" i="2"/>
  <c r="U168" i="2"/>
  <c r="J168" i="2"/>
  <c r="U167" i="2"/>
  <c r="J167" i="2"/>
  <c r="F167" i="2" s="1"/>
  <c r="U166" i="2"/>
  <c r="J166" i="2"/>
  <c r="F166" i="2" s="1"/>
  <c r="W165" i="2"/>
  <c r="T165" i="2"/>
  <c r="S165" i="2"/>
  <c r="R165" i="2"/>
  <c r="Q165" i="2"/>
  <c r="P165" i="2"/>
  <c r="O165" i="2"/>
  <c r="N165" i="2"/>
  <c r="L165" i="2"/>
  <c r="K165" i="2"/>
  <c r="I165" i="2"/>
  <c r="H165" i="2"/>
  <c r="E165" i="2"/>
  <c r="D165" i="2"/>
  <c r="U164" i="2"/>
  <c r="J164" i="2"/>
  <c r="U163" i="2"/>
  <c r="J163" i="2"/>
  <c r="F163" i="2" s="1"/>
  <c r="W162" i="2"/>
  <c r="T162" i="2"/>
  <c r="S162" i="2"/>
  <c r="R162" i="2"/>
  <c r="Q162" i="2"/>
  <c r="P162" i="2"/>
  <c r="O162" i="2"/>
  <c r="N162" i="2"/>
  <c r="L162" i="2"/>
  <c r="K162" i="2"/>
  <c r="I162" i="2"/>
  <c r="H162" i="2"/>
  <c r="E162" i="2"/>
  <c r="D162" i="2"/>
  <c r="U161" i="2"/>
  <c r="J161" i="2"/>
  <c r="U160" i="2"/>
  <c r="J160" i="2"/>
  <c r="U159" i="2"/>
  <c r="J159" i="2"/>
  <c r="F159" i="2" s="1"/>
  <c r="U158" i="2"/>
  <c r="J158" i="2"/>
  <c r="F158" i="2" s="1"/>
  <c r="U157" i="2"/>
  <c r="J157" i="2"/>
  <c r="U156" i="2"/>
  <c r="J156" i="2"/>
  <c r="U155" i="2"/>
  <c r="J155" i="2"/>
  <c r="F155" i="2" s="1"/>
  <c r="W154" i="2"/>
  <c r="T154" i="2"/>
  <c r="S154" i="2"/>
  <c r="R154" i="2"/>
  <c r="Q154" i="2"/>
  <c r="P154" i="2"/>
  <c r="O154" i="2"/>
  <c r="N154" i="2"/>
  <c r="L154" i="2"/>
  <c r="K154" i="2"/>
  <c r="I154" i="2"/>
  <c r="H154" i="2"/>
  <c r="E154" i="2"/>
  <c r="D154" i="2"/>
  <c r="U151" i="2"/>
  <c r="J151" i="2"/>
  <c r="F151" i="2" s="1"/>
  <c r="U150" i="2"/>
  <c r="J150" i="2"/>
  <c r="F150" i="2" s="1"/>
  <c r="U149" i="2"/>
  <c r="J149" i="2"/>
  <c r="F149" i="2" s="1"/>
  <c r="U148" i="2"/>
  <c r="J148" i="2"/>
  <c r="W147" i="2"/>
  <c r="T147" i="2"/>
  <c r="S147" i="2"/>
  <c r="R147" i="2"/>
  <c r="Q147" i="2"/>
  <c r="P147" i="2"/>
  <c r="O147" i="2"/>
  <c r="N147" i="2"/>
  <c r="L147" i="2"/>
  <c r="K147" i="2"/>
  <c r="I147" i="2"/>
  <c r="H147" i="2"/>
  <c r="E147" i="2"/>
  <c r="D147" i="2"/>
  <c r="U146" i="2"/>
  <c r="J146" i="2"/>
  <c r="F146" i="2" s="1"/>
  <c r="U145" i="2"/>
  <c r="J145" i="2"/>
  <c r="U144" i="2"/>
  <c r="J144" i="2"/>
  <c r="U143" i="2"/>
  <c r="J143" i="2"/>
  <c r="F143" i="2" s="1"/>
  <c r="W142" i="2"/>
  <c r="T142" i="2"/>
  <c r="S142" i="2"/>
  <c r="R142" i="2"/>
  <c r="Q142" i="2"/>
  <c r="P142" i="2"/>
  <c r="O142" i="2"/>
  <c r="N142" i="2"/>
  <c r="L142" i="2"/>
  <c r="K142" i="2"/>
  <c r="I142" i="2"/>
  <c r="H142" i="2"/>
  <c r="E142" i="2"/>
  <c r="D142" i="2"/>
  <c r="U140" i="2"/>
  <c r="J140" i="2"/>
  <c r="U139" i="2"/>
  <c r="J139" i="2"/>
  <c r="F139" i="2" s="1"/>
  <c r="U138" i="2"/>
  <c r="J138" i="2"/>
  <c r="F138" i="2" s="1"/>
  <c r="U137" i="2"/>
  <c r="J137" i="2"/>
  <c r="U136" i="2"/>
  <c r="J136" i="2"/>
  <c r="U135" i="2"/>
  <c r="J135" i="2"/>
  <c r="F135" i="2" s="1"/>
  <c r="U134" i="2"/>
  <c r="J134" i="2"/>
  <c r="I133" i="2"/>
  <c r="E133" i="2"/>
  <c r="D133" i="2"/>
  <c r="I131" i="2"/>
  <c r="E131" i="2"/>
  <c r="D131" i="2"/>
  <c r="F127" i="2"/>
  <c r="F126" i="2"/>
  <c r="F123" i="2"/>
  <c r="F122" i="2"/>
  <c r="I121" i="2"/>
  <c r="E121" i="2"/>
  <c r="D121" i="2"/>
  <c r="F119" i="2"/>
  <c r="F118" i="2"/>
  <c r="F117" i="2"/>
  <c r="F115" i="2"/>
  <c r="I114" i="2"/>
  <c r="E114" i="2"/>
  <c r="D114" i="2"/>
  <c r="F113" i="2"/>
  <c r="F111" i="2"/>
  <c r="I109" i="2"/>
  <c r="E109" i="2"/>
  <c r="D109" i="2"/>
  <c r="F107" i="2"/>
  <c r="F106" i="2"/>
  <c r="I104" i="2"/>
  <c r="E104" i="2"/>
  <c r="D104" i="2"/>
  <c r="F103" i="2"/>
  <c r="I102" i="2"/>
  <c r="E102" i="2"/>
  <c r="D102" i="2"/>
  <c r="F101" i="2"/>
  <c r="F99" i="2"/>
  <c r="I97" i="2"/>
  <c r="E97" i="2"/>
  <c r="D97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8" i="5"/>
  <c r="U79" i="5"/>
  <c r="U81" i="5"/>
  <c r="U82" i="5"/>
  <c r="U85" i="5"/>
  <c r="U86" i="5"/>
  <c r="U87" i="5"/>
  <c r="U88" i="5"/>
  <c r="U89" i="5"/>
  <c r="U90" i="5"/>
  <c r="U93" i="5"/>
  <c r="U94" i="5"/>
  <c r="U95" i="5"/>
  <c r="U139" i="5"/>
  <c r="U143" i="5"/>
  <c r="U144" i="5"/>
  <c r="U145" i="5"/>
  <c r="U150" i="5"/>
  <c r="U151" i="5"/>
  <c r="U154" i="5"/>
  <c r="U157" i="5"/>
  <c r="U158" i="5"/>
  <c r="U159" i="5"/>
  <c r="U161" i="5"/>
  <c r="U163" i="5"/>
  <c r="AF21" i="5"/>
  <c r="AF22" i="5"/>
  <c r="AF24" i="5"/>
  <c r="AF27" i="5"/>
  <c r="AF29" i="5"/>
  <c r="AF31" i="5"/>
  <c r="AF32" i="5"/>
  <c r="AF33" i="5"/>
  <c r="AF35" i="5"/>
  <c r="AF36" i="5"/>
  <c r="AF39" i="5"/>
  <c r="AF40" i="5"/>
  <c r="AF41" i="5"/>
  <c r="AF42" i="5"/>
  <c r="AF43" i="5"/>
  <c r="AF44" i="5"/>
  <c r="AF45" i="5"/>
  <c r="AF46" i="5"/>
  <c r="AF48" i="5"/>
  <c r="AF49" i="5"/>
  <c r="AF50" i="5"/>
  <c r="AF51" i="5"/>
  <c r="AF52" i="5"/>
  <c r="AF53" i="5"/>
  <c r="AF54" i="5"/>
  <c r="AF55" i="5"/>
  <c r="AF58" i="5"/>
  <c r="AF59" i="5"/>
  <c r="AF61" i="5"/>
  <c r="AF62" i="5"/>
  <c r="AF63" i="5"/>
  <c r="AF64" i="5"/>
  <c r="AF65" i="5"/>
  <c r="AF68" i="5"/>
  <c r="AF69" i="5"/>
  <c r="AF71" i="5"/>
  <c r="AF72" i="5"/>
  <c r="AF78" i="5"/>
  <c r="AF79" i="5"/>
  <c r="AF81" i="5"/>
  <c r="AF82" i="5"/>
  <c r="AF85" i="5"/>
  <c r="AF86" i="5"/>
  <c r="AF87" i="5"/>
  <c r="AL87" i="5" s="1"/>
  <c r="AF88" i="5"/>
  <c r="AL88" i="5" s="1"/>
  <c r="AF89" i="5"/>
  <c r="AF90" i="5"/>
  <c r="AL90" i="5" s="1"/>
  <c r="AF93" i="5"/>
  <c r="AL93" i="5" s="1"/>
  <c r="AF94" i="5"/>
  <c r="AF95" i="5"/>
  <c r="AF137" i="5"/>
  <c r="AF139" i="5"/>
  <c r="AF143" i="5"/>
  <c r="AF144" i="5"/>
  <c r="AF145" i="5"/>
  <c r="AF150" i="5"/>
  <c r="AF151" i="5"/>
  <c r="AF154" i="5"/>
  <c r="AF157" i="5"/>
  <c r="AF158" i="5"/>
  <c r="AF159" i="5"/>
  <c r="AF161" i="5"/>
  <c r="AF163" i="5"/>
  <c r="AF168" i="5"/>
  <c r="J14" i="2"/>
  <c r="F15" i="2"/>
  <c r="J16" i="2"/>
  <c r="F16" i="2" s="1"/>
  <c r="J17" i="2"/>
  <c r="J19" i="2"/>
  <c r="J21" i="2"/>
  <c r="F21" i="2" s="1"/>
  <c r="J22" i="2"/>
  <c r="F22" i="2" s="1"/>
  <c r="J23" i="2"/>
  <c r="F23" i="2" s="1"/>
  <c r="J26" i="2"/>
  <c r="J27" i="2"/>
  <c r="F27" i="2" s="1"/>
  <c r="J28" i="2"/>
  <c r="F28" i="2" s="1"/>
  <c r="J29" i="2"/>
  <c r="F29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F54" i="2" s="1"/>
  <c r="J55" i="2"/>
  <c r="F55" i="2" s="1"/>
  <c r="J56" i="2"/>
  <c r="F56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79" i="2"/>
  <c r="F79" i="2" s="1"/>
  <c r="J81" i="2"/>
  <c r="F81" i="2" s="1"/>
  <c r="J82" i="2"/>
  <c r="F82" i="2" s="1"/>
  <c r="J84" i="2"/>
  <c r="F84" i="2" s="1"/>
  <c r="J85" i="2"/>
  <c r="F85" i="2" s="1"/>
  <c r="J86" i="2"/>
  <c r="F86" i="2" s="1"/>
  <c r="J87" i="2"/>
  <c r="F87" i="2" s="1"/>
  <c r="J89" i="2"/>
  <c r="F89" i="2" s="1"/>
  <c r="J90" i="2"/>
  <c r="F90" i="2" s="1"/>
  <c r="F6" i="2"/>
  <c r="F17" i="2"/>
  <c r="F19" i="2"/>
  <c r="F8" i="2"/>
  <c r="Y683" i="2" l="1"/>
  <c r="E485" i="2"/>
  <c r="E484" i="2" s="1"/>
  <c r="L485" i="2"/>
  <c r="L484" i="2" s="1"/>
  <c r="Q485" i="2"/>
  <c r="Q484" i="2" s="1"/>
  <c r="W485" i="2"/>
  <c r="W484" i="2" s="1"/>
  <c r="AA485" i="2"/>
  <c r="AA484" i="2" s="1"/>
  <c r="N485" i="2"/>
  <c r="N484" i="2" s="1"/>
  <c r="R485" i="2"/>
  <c r="R484" i="2" s="1"/>
  <c r="Z485" i="2"/>
  <c r="Z484" i="2" s="1"/>
  <c r="W141" i="2"/>
  <c r="O485" i="2"/>
  <c r="O484" i="2" s="1"/>
  <c r="S485" i="2"/>
  <c r="S484" i="2" s="1"/>
  <c r="N141" i="2"/>
  <c r="R141" i="2"/>
  <c r="D485" i="2"/>
  <c r="D484" i="2" s="1"/>
  <c r="P485" i="2"/>
  <c r="P484" i="2" s="1"/>
  <c r="T485" i="2"/>
  <c r="T484" i="2" s="1"/>
  <c r="L600" i="2"/>
  <c r="D588" i="2"/>
  <c r="E633" i="2"/>
  <c r="T153" i="2"/>
  <c r="T152" i="2" s="1"/>
  <c r="Q600" i="2"/>
  <c r="J273" i="2"/>
  <c r="D392" i="2"/>
  <c r="K220" i="2"/>
  <c r="L175" i="2"/>
  <c r="V755" i="2"/>
  <c r="X755" i="2" s="1"/>
  <c r="F201" i="2"/>
  <c r="J200" i="2"/>
  <c r="F373" i="2"/>
  <c r="J372" i="2"/>
  <c r="F134" i="2"/>
  <c r="J133" i="2"/>
  <c r="J108" i="2" s="1"/>
  <c r="F694" i="2"/>
  <c r="K232" i="2"/>
  <c r="K231" i="2" s="1"/>
  <c r="F399" i="2"/>
  <c r="J336" i="2"/>
  <c r="K588" i="2"/>
  <c r="F39" i="2"/>
  <c r="J38" i="2"/>
  <c r="J13" i="2"/>
  <c r="V626" i="2"/>
  <c r="X626" i="2" s="1"/>
  <c r="V630" i="2"/>
  <c r="X630" i="2" s="1"/>
  <c r="J280" i="2"/>
  <c r="F280" i="2" s="1"/>
  <c r="T359" i="2"/>
  <c r="K392" i="2"/>
  <c r="P392" i="2"/>
  <c r="T392" i="2"/>
  <c r="V414" i="2"/>
  <c r="X414" i="2" s="1"/>
  <c r="V679" i="2"/>
  <c r="X679" i="2" s="1"/>
  <c r="V775" i="2"/>
  <c r="X775" i="2" s="1"/>
  <c r="V779" i="2"/>
  <c r="X779" i="2" s="1"/>
  <c r="J416" i="2"/>
  <c r="F416" i="2" s="1"/>
  <c r="F591" i="2"/>
  <c r="I300" i="2"/>
  <c r="V740" i="2"/>
  <c r="X740" i="2" s="1"/>
  <c r="E96" i="2"/>
  <c r="F104" i="2"/>
  <c r="K153" i="2"/>
  <c r="K152" i="2" s="1"/>
  <c r="I255" i="2"/>
  <c r="L267" i="2"/>
  <c r="F282" i="2"/>
  <c r="J292" i="2"/>
  <c r="E300" i="2"/>
  <c r="J324" i="2"/>
  <c r="F324" i="2" s="1"/>
  <c r="V378" i="2"/>
  <c r="X378" i="2" s="1"/>
  <c r="V387" i="2"/>
  <c r="X387" i="2" s="1"/>
  <c r="V419" i="2"/>
  <c r="X419" i="2" s="1"/>
  <c r="R600" i="2"/>
  <c r="N633" i="2"/>
  <c r="R633" i="2"/>
  <c r="V157" i="2"/>
  <c r="X157" i="2" s="1"/>
  <c r="AG90" i="5"/>
  <c r="AI90" i="5" s="1"/>
  <c r="AG151" i="5"/>
  <c r="AI151" i="5" s="1"/>
  <c r="AG87" i="5"/>
  <c r="AI87" i="5" s="1"/>
  <c r="AG59" i="5"/>
  <c r="AI59" i="5" s="1"/>
  <c r="AG24" i="5"/>
  <c r="AI24" i="5" s="1"/>
  <c r="AG163" i="5"/>
  <c r="AG145" i="5"/>
  <c r="AG94" i="5"/>
  <c r="AI94" i="5" s="1"/>
  <c r="AL94" i="5"/>
  <c r="AG86" i="5"/>
  <c r="AI86" i="5" s="1"/>
  <c r="AL86" i="5"/>
  <c r="AG79" i="5"/>
  <c r="AI79" i="5" s="1"/>
  <c r="AG63" i="5"/>
  <c r="AI63" i="5" s="1"/>
  <c r="AG52" i="5"/>
  <c r="AI52" i="5" s="1"/>
  <c r="AG48" i="5"/>
  <c r="AI48" i="5" s="1"/>
  <c r="AG43" i="5"/>
  <c r="AI43" i="5" s="1"/>
  <c r="AG39" i="5"/>
  <c r="AI39" i="5" s="1"/>
  <c r="AG32" i="5"/>
  <c r="AI32" i="5" s="1"/>
  <c r="K571" i="13"/>
  <c r="T571" i="13" s="1"/>
  <c r="AG85" i="5"/>
  <c r="AI85" i="5" s="1"/>
  <c r="AL85" i="5"/>
  <c r="AG68" i="5"/>
  <c r="AI68" i="5" s="1"/>
  <c r="AG62" i="5"/>
  <c r="AI62" i="5" s="1"/>
  <c r="AG55" i="5"/>
  <c r="AI55" i="5" s="1"/>
  <c r="AG51" i="5"/>
  <c r="AI51" i="5" s="1"/>
  <c r="AG46" i="5"/>
  <c r="AI46" i="5" s="1"/>
  <c r="AG36" i="5"/>
  <c r="AI36" i="5" s="1"/>
  <c r="AG31" i="5"/>
  <c r="AI31" i="5" s="1"/>
  <c r="V166" i="2"/>
  <c r="X166" i="2" s="1"/>
  <c r="V171" i="2"/>
  <c r="X171" i="2" s="1"/>
  <c r="L255" i="2"/>
  <c r="D300" i="2"/>
  <c r="E312" i="2"/>
  <c r="E311" i="2" s="1"/>
  <c r="V402" i="2"/>
  <c r="X402" i="2" s="1"/>
  <c r="V652" i="2"/>
  <c r="X652" i="2" s="1"/>
  <c r="V678" i="2"/>
  <c r="X678" i="2" s="1"/>
  <c r="L680" i="2"/>
  <c r="X10" i="13"/>
  <c r="U138" i="13"/>
  <c r="W138" i="13" s="1"/>
  <c r="F252" i="13"/>
  <c r="U710" i="13"/>
  <c r="W710" i="13" s="1"/>
  <c r="AG22" i="5"/>
  <c r="AI22" i="5" s="1"/>
  <c r="D96" i="2"/>
  <c r="E108" i="2"/>
  <c r="D153" i="2"/>
  <c r="D152" i="2" s="1"/>
  <c r="P153" i="2"/>
  <c r="P152" i="2" s="1"/>
  <c r="H175" i="2"/>
  <c r="F181" i="2"/>
  <c r="E187" i="2"/>
  <c r="L187" i="2"/>
  <c r="D267" i="2"/>
  <c r="D254" i="2" s="1"/>
  <c r="P347" i="2"/>
  <c r="O392" i="2"/>
  <c r="K404" i="2"/>
  <c r="K403" i="2" s="1"/>
  <c r="T404" i="2"/>
  <c r="T403" i="2" s="1"/>
  <c r="V410" i="2"/>
  <c r="X410" i="2" s="1"/>
  <c r="O404" i="2"/>
  <c r="O403" i="2" s="1"/>
  <c r="S404" i="2"/>
  <c r="S403" i="2" s="1"/>
  <c r="V663" i="2"/>
  <c r="X663" i="2" s="1"/>
  <c r="D748" i="2"/>
  <c r="K748" i="2"/>
  <c r="P748" i="2"/>
  <c r="T748" i="2"/>
  <c r="S793" i="2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G89" i="5"/>
  <c r="AL89" i="5"/>
  <c r="AG161" i="5"/>
  <c r="AG144" i="5"/>
  <c r="AI144" i="5" s="1"/>
  <c r="AG78" i="5"/>
  <c r="AI78" i="5" s="1"/>
  <c r="V138" i="2"/>
  <c r="X138" i="2" s="1"/>
  <c r="F268" i="2"/>
  <c r="K300" i="2"/>
  <c r="V390" i="2"/>
  <c r="X390" i="2" s="1"/>
  <c r="AI168" i="5"/>
  <c r="AG158" i="5"/>
  <c r="AG150" i="5"/>
  <c r="AG139" i="5"/>
  <c r="AI139" i="5" s="1"/>
  <c r="AG95" i="5"/>
  <c r="AI95" i="5" s="1"/>
  <c r="AL95" i="5"/>
  <c r="AG21" i="5"/>
  <c r="AI21" i="5" s="1"/>
  <c r="V136" i="2"/>
  <c r="X136" i="2" s="1"/>
  <c r="V158" i="2"/>
  <c r="X158" i="2" s="1"/>
  <c r="V164" i="2"/>
  <c r="X164" i="2" s="1"/>
  <c r="K255" i="2"/>
  <c r="V361" i="2"/>
  <c r="X361" i="2" s="1"/>
  <c r="K359" i="2"/>
  <c r="P359" i="2"/>
  <c r="Q359" i="2"/>
  <c r="V579" i="2"/>
  <c r="X579" i="2" s="1"/>
  <c r="H588" i="2"/>
  <c r="E668" i="2"/>
  <c r="L668" i="2"/>
  <c r="Q668" i="2"/>
  <c r="W668" i="2"/>
  <c r="V795" i="2"/>
  <c r="X795" i="2" s="1"/>
  <c r="V819" i="2"/>
  <c r="X819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AG137" i="5"/>
  <c r="V664" i="2"/>
  <c r="X664" i="2" s="1"/>
  <c r="J654" i="2"/>
  <c r="F575" i="2"/>
  <c r="V575" i="2"/>
  <c r="X575" i="2" s="1"/>
  <c r="E141" i="2"/>
  <c r="I153" i="2"/>
  <c r="I152" i="2" s="1"/>
  <c r="O153" i="2"/>
  <c r="O152" i="2" s="1"/>
  <c r="S153" i="2"/>
  <c r="S152" i="2" s="1"/>
  <c r="N392" i="2"/>
  <c r="R392" i="2"/>
  <c r="V395" i="2"/>
  <c r="X395" i="2" s="1"/>
  <c r="F494" i="2"/>
  <c r="U497" i="2"/>
  <c r="F230" i="2"/>
  <c r="E153" i="2"/>
  <c r="E152" i="2" s="1"/>
  <c r="V169" i="2"/>
  <c r="X169" i="2" s="1"/>
  <c r="J170" i="2"/>
  <c r="F170" i="2" s="1"/>
  <c r="V172" i="2"/>
  <c r="X172" i="2" s="1"/>
  <c r="F263" i="2"/>
  <c r="K267" i="2"/>
  <c r="V350" i="2"/>
  <c r="X350" i="2" s="1"/>
  <c r="J413" i="2"/>
  <c r="F413" i="2" s="1"/>
  <c r="V580" i="2"/>
  <c r="X580" i="2" s="1"/>
  <c r="E588" i="2"/>
  <c r="L588" i="2"/>
  <c r="Q588" i="2"/>
  <c r="D645" i="2"/>
  <c r="D644" i="2" s="1"/>
  <c r="K645" i="2"/>
  <c r="K644" i="2" s="1"/>
  <c r="P645" i="2"/>
  <c r="P644" i="2" s="1"/>
  <c r="T645" i="2"/>
  <c r="T644" i="2" s="1"/>
  <c r="U654" i="2"/>
  <c r="F714" i="2"/>
  <c r="V717" i="2"/>
  <c r="X717" i="2" s="1"/>
  <c r="V739" i="2"/>
  <c r="X739" i="2" s="1"/>
  <c r="K760" i="2"/>
  <c r="V776" i="2"/>
  <c r="X776" i="2" s="1"/>
  <c r="V780" i="2"/>
  <c r="X780" i="2" s="1"/>
  <c r="O793" i="2"/>
  <c r="V800" i="2"/>
  <c r="X800" i="2" s="1"/>
  <c r="E805" i="2"/>
  <c r="E804" i="2" s="1"/>
  <c r="U806" i="2"/>
  <c r="Q805" i="2"/>
  <c r="Q804" i="2" s="1"/>
  <c r="W805" i="2"/>
  <c r="W804" i="2" s="1"/>
  <c r="P805" i="2"/>
  <c r="P804" i="2" s="1"/>
  <c r="V815" i="2"/>
  <c r="X815" i="2" s="1"/>
  <c r="I141" i="2"/>
  <c r="O141" i="2"/>
  <c r="S141" i="2"/>
  <c r="V161" i="2"/>
  <c r="X161" i="2" s="1"/>
  <c r="J162" i="2"/>
  <c r="K187" i="2"/>
  <c r="I220" i="2"/>
  <c r="E232" i="2"/>
  <c r="E231" i="2" s="1"/>
  <c r="J244" i="2"/>
  <c r="F244" i="2" s="1"/>
  <c r="J249" i="2"/>
  <c r="F249" i="2" s="1"/>
  <c r="D255" i="2"/>
  <c r="E267" i="2"/>
  <c r="I312" i="2"/>
  <c r="I311" i="2" s="1"/>
  <c r="V375" i="2"/>
  <c r="X375" i="2" s="1"/>
  <c r="S392" i="2"/>
  <c r="N404" i="2"/>
  <c r="N403" i="2" s="1"/>
  <c r="R404" i="2"/>
  <c r="R403" i="2" s="1"/>
  <c r="V407" i="2"/>
  <c r="X407" i="2" s="1"/>
  <c r="V584" i="2"/>
  <c r="X584" i="2" s="1"/>
  <c r="K633" i="2"/>
  <c r="V651" i="2"/>
  <c r="X651" i="2" s="1"/>
  <c r="V671" i="2"/>
  <c r="X671" i="2" s="1"/>
  <c r="L713" i="2"/>
  <c r="V137" i="2"/>
  <c r="X137" i="2" s="1"/>
  <c r="D141" i="2"/>
  <c r="V145" i="2"/>
  <c r="X145" i="2" s="1"/>
  <c r="V148" i="2"/>
  <c r="X148" i="2" s="1"/>
  <c r="V156" i="2"/>
  <c r="X156" i="2" s="1"/>
  <c r="E220" i="2"/>
  <c r="I232" i="2"/>
  <c r="I231" i="2" s="1"/>
  <c r="D312" i="2"/>
  <c r="D311" i="2" s="1"/>
  <c r="K312" i="2"/>
  <c r="K311" i="2" s="1"/>
  <c r="E347" i="2"/>
  <c r="L347" i="2"/>
  <c r="Q347" i="2"/>
  <c r="W347" i="2"/>
  <c r="V374" i="2"/>
  <c r="X374" i="2" s="1"/>
  <c r="E392" i="2"/>
  <c r="P404" i="2"/>
  <c r="P403" i="2" s="1"/>
  <c r="E404" i="2"/>
  <c r="E403" i="2" s="1"/>
  <c r="U421" i="2"/>
  <c r="J577" i="2"/>
  <c r="F577" i="2" s="1"/>
  <c r="V583" i="2"/>
  <c r="X583" i="2" s="1"/>
  <c r="V635" i="2"/>
  <c r="X635" i="2" s="1"/>
  <c r="V648" i="2"/>
  <c r="X648" i="2" s="1"/>
  <c r="N668" i="2"/>
  <c r="R668" i="2"/>
  <c r="W680" i="2"/>
  <c r="V699" i="2"/>
  <c r="X699" i="2" s="1"/>
  <c r="V710" i="2"/>
  <c r="X710" i="2" s="1"/>
  <c r="V798" i="2"/>
  <c r="X798" i="2" s="1"/>
  <c r="V704" i="2"/>
  <c r="X704" i="2" s="1"/>
  <c r="Q725" i="2"/>
  <c r="Q724" i="2" s="1"/>
  <c r="L748" i="2"/>
  <c r="W748" i="2"/>
  <c r="E713" i="2"/>
  <c r="N725" i="2"/>
  <c r="N724" i="2" s="1"/>
  <c r="R725" i="2"/>
  <c r="R724" i="2" s="1"/>
  <c r="E793" i="2"/>
  <c r="L725" i="2"/>
  <c r="L724" i="2" s="1"/>
  <c r="E748" i="2"/>
  <c r="Q748" i="2"/>
  <c r="V750" i="2"/>
  <c r="X750" i="2" s="1"/>
  <c r="V763" i="2"/>
  <c r="X763" i="2" s="1"/>
  <c r="V788" i="2"/>
  <c r="X788" i="2" s="1"/>
  <c r="V792" i="2"/>
  <c r="X792" i="2" s="1"/>
  <c r="T760" i="2"/>
  <c r="J634" i="2"/>
  <c r="V643" i="2"/>
  <c r="X643" i="2" s="1"/>
  <c r="U674" i="2"/>
  <c r="D668" i="2"/>
  <c r="Q680" i="2"/>
  <c r="O713" i="2"/>
  <c r="S713" i="2"/>
  <c r="U719" i="2"/>
  <c r="T713" i="2"/>
  <c r="V732" i="2"/>
  <c r="X732" i="2" s="1"/>
  <c r="T725" i="2"/>
  <c r="T724" i="2" s="1"/>
  <c r="V764" i="2"/>
  <c r="X764" i="2" s="1"/>
  <c r="P793" i="2"/>
  <c r="V647" i="2"/>
  <c r="X647" i="2" s="1"/>
  <c r="V655" i="2"/>
  <c r="X655" i="2" s="1"/>
  <c r="V683" i="2"/>
  <c r="X683" i="2" s="1"/>
  <c r="V702" i="2"/>
  <c r="X702" i="2" s="1"/>
  <c r="V712" i="2"/>
  <c r="X712" i="2" s="1"/>
  <c r="V721" i="2"/>
  <c r="X721" i="2" s="1"/>
  <c r="V768" i="2"/>
  <c r="X768" i="2" s="1"/>
  <c r="V807" i="2"/>
  <c r="X807" i="2" s="1"/>
  <c r="V811" i="2"/>
  <c r="X811" i="2" s="1"/>
  <c r="V636" i="2"/>
  <c r="X636" i="2" s="1"/>
  <c r="J646" i="2"/>
  <c r="F646" i="2" s="1"/>
  <c r="V730" i="2"/>
  <c r="X730" i="2" s="1"/>
  <c r="V751" i="2"/>
  <c r="X751" i="2" s="1"/>
  <c r="F761" i="2"/>
  <c r="V767" i="2"/>
  <c r="X767" i="2" s="1"/>
  <c r="V787" i="2"/>
  <c r="X787" i="2" s="1"/>
  <c r="V791" i="2"/>
  <c r="X791" i="2" s="1"/>
  <c r="S805" i="2"/>
  <c r="V627" i="2"/>
  <c r="X627" i="2" s="1"/>
  <c r="F627" i="2"/>
  <c r="F51" i="2"/>
  <c r="AG159" i="5"/>
  <c r="AI159" i="5" s="1"/>
  <c r="AJ159" i="5" s="1"/>
  <c r="AG81" i="5"/>
  <c r="AG71" i="5"/>
  <c r="AI71" i="5" s="1"/>
  <c r="AG64" i="5"/>
  <c r="AI64" i="5" s="1"/>
  <c r="V135" i="2"/>
  <c r="X135" i="2" s="1"/>
  <c r="F145" i="2"/>
  <c r="V146" i="2"/>
  <c r="X146" i="2" s="1"/>
  <c r="V155" i="2"/>
  <c r="X155" i="2" s="1"/>
  <c r="V167" i="2"/>
  <c r="X167" i="2" s="1"/>
  <c r="I175" i="2"/>
  <c r="H187" i="2"/>
  <c r="D220" i="2"/>
  <c r="F294" i="2"/>
  <c r="F326" i="2"/>
  <c r="U355" i="2"/>
  <c r="K347" i="2"/>
  <c r="F599" i="2"/>
  <c r="AG143" i="5"/>
  <c r="AI143" i="5" s="1"/>
  <c r="AG49" i="5"/>
  <c r="AI49" i="5" s="1"/>
  <c r="AG44" i="5"/>
  <c r="AI44" i="5" s="1"/>
  <c r="AG40" i="5"/>
  <c r="AI40" i="5" s="1"/>
  <c r="Q141" i="2"/>
  <c r="V150" i="2"/>
  <c r="X150" i="2" s="1"/>
  <c r="U154" i="2"/>
  <c r="Q153" i="2"/>
  <c r="Q152" i="2" s="1"/>
  <c r="W153" i="2"/>
  <c r="W152" i="2" s="1"/>
  <c r="N153" i="2"/>
  <c r="N152" i="2" s="1"/>
  <c r="R153" i="2"/>
  <c r="R152" i="2" s="1"/>
  <c r="V168" i="2"/>
  <c r="X168" i="2" s="1"/>
  <c r="D175" i="2"/>
  <c r="K175" i="2"/>
  <c r="I187" i="2"/>
  <c r="D232" i="2"/>
  <c r="D231" i="2" s="1"/>
  <c r="J241" i="2"/>
  <c r="F241" i="2" s="1"/>
  <c r="F270" i="2"/>
  <c r="H267" i="2"/>
  <c r="F314" i="2"/>
  <c r="W404" i="2"/>
  <c r="W403" i="2" s="1"/>
  <c r="V498" i="2"/>
  <c r="X498" i="2" s="1"/>
  <c r="F498" i="2"/>
  <c r="AG33" i="5"/>
  <c r="AI33" i="5" s="1"/>
  <c r="AG27" i="5"/>
  <c r="V139" i="2"/>
  <c r="X139" i="2" s="1"/>
  <c r="J142" i="2"/>
  <c r="U147" i="2"/>
  <c r="J154" i="2"/>
  <c r="V159" i="2"/>
  <c r="X159" i="2" s="1"/>
  <c r="J212" i="2"/>
  <c r="H255" i="2"/>
  <c r="F258" i="2"/>
  <c r="T347" i="2"/>
  <c r="F495" i="2"/>
  <c r="V495" i="2"/>
  <c r="X495" i="2" s="1"/>
  <c r="J657" i="2"/>
  <c r="E255" i="2"/>
  <c r="F261" i="2"/>
  <c r="H347" i="2"/>
  <c r="N347" i="2"/>
  <c r="R347" i="2"/>
  <c r="J384" i="2"/>
  <c r="F384" i="2" s="1"/>
  <c r="U393" i="2"/>
  <c r="Q392" i="2"/>
  <c r="W392" i="2"/>
  <c r="I404" i="2"/>
  <c r="I403" i="2" s="1"/>
  <c r="V418" i="2"/>
  <c r="X418" i="2" s="1"/>
  <c r="V423" i="2"/>
  <c r="X423" i="2" s="1"/>
  <c r="J574" i="2"/>
  <c r="O633" i="2"/>
  <c r="S633" i="2"/>
  <c r="F669" i="2"/>
  <c r="H680" i="2"/>
  <c r="N680" i="2"/>
  <c r="R680" i="2"/>
  <c r="P713" i="2"/>
  <c r="D725" i="2"/>
  <c r="D724" i="2" s="1"/>
  <c r="K725" i="2"/>
  <c r="K724" i="2" s="1"/>
  <c r="L760" i="2"/>
  <c r="Q760" i="2"/>
  <c r="W760" i="2"/>
  <c r="I347" i="2"/>
  <c r="O347" i="2"/>
  <c r="S347" i="2"/>
  <c r="V349" i="2"/>
  <c r="X349" i="2" s="1"/>
  <c r="E359" i="2"/>
  <c r="W359" i="2"/>
  <c r="V373" i="2"/>
  <c r="X373" i="2" s="1"/>
  <c r="V377" i="2"/>
  <c r="X377" i="2" s="1"/>
  <c r="D404" i="2"/>
  <c r="D403" i="2" s="1"/>
  <c r="V422" i="2"/>
  <c r="X422" i="2" s="1"/>
  <c r="H600" i="2"/>
  <c r="F601" i="2"/>
  <c r="D347" i="2"/>
  <c r="V366" i="2"/>
  <c r="X366" i="2" s="1"/>
  <c r="U384" i="2"/>
  <c r="V385" i="2"/>
  <c r="X385" i="2" s="1"/>
  <c r="V389" i="2"/>
  <c r="X389" i="2" s="1"/>
  <c r="Q404" i="2"/>
  <c r="Q403" i="2" s="1"/>
  <c r="U416" i="2"/>
  <c r="V417" i="2"/>
  <c r="X417" i="2" s="1"/>
  <c r="F592" i="2"/>
  <c r="V659" i="2"/>
  <c r="X659" i="2" s="1"/>
  <c r="F677" i="2"/>
  <c r="V677" i="2"/>
  <c r="X677" i="2" s="1"/>
  <c r="O680" i="2"/>
  <c r="S680" i="2"/>
  <c r="D680" i="2"/>
  <c r="V731" i="2"/>
  <c r="X731" i="2" s="1"/>
  <c r="U742" i="2"/>
  <c r="P725" i="2"/>
  <c r="P724" i="2" s="1"/>
  <c r="V772" i="2"/>
  <c r="X772" i="2" s="1"/>
  <c r="V784" i="2"/>
  <c r="X784" i="2" s="1"/>
  <c r="D793" i="2"/>
  <c r="K793" i="2"/>
  <c r="K747" i="2" s="1"/>
  <c r="T793" i="2"/>
  <c r="V500" i="2"/>
  <c r="X500" i="2" s="1"/>
  <c r="U502" i="2"/>
  <c r="V578" i="2"/>
  <c r="X578" i="2" s="1"/>
  <c r="R588" i="2"/>
  <c r="R587" i="2" s="1"/>
  <c r="D600" i="2"/>
  <c r="O600" i="2"/>
  <c r="S600" i="2"/>
  <c r="P633" i="2"/>
  <c r="T633" i="2"/>
  <c r="E645" i="2"/>
  <c r="E644" i="2" s="1"/>
  <c r="O668" i="2"/>
  <c r="S668" i="2"/>
  <c r="V691" i="2"/>
  <c r="X691" i="2" s="1"/>
  <c r="E680" i="2"/>
  <c r="U693" i="2"/>
  <c r="V693" i="2" s="1"/>
  <c r="X693" i="2" s="1"/>
  <c r="P680" i="2"/>
  <c r="T680" i="2"/>
  <c r="Q713" i="2"/>
  <c r="W713" i="2"/>
  <c r="W667" i="2" s="1"/>
  <c r="O748" i="2"/>
  <c r="S748" i="2"/>
  <c r="V762" i="2"/>
  <c r="X762" i="2" s="1"/>
  <c r="U794" i="2"/>
  <c r="V794" i="2" s="1"/>
  <c r="X794" i="2" s="1"/>
  <c r="Q793" i="2"/>
  <c r="W793" i="2"/>
  <c r="F817" i="2"/>
  <c r="V824" i="2"/>
  <c r="X824" i="2" s="1"/>
  <c r="F497" i="2"/>
  <c r="V504" i="2"/>
  <c r="X504" i="2" s="1"/>
  <c r="O588" i="2"/>
  <c r="S588" i="2"/>
  <c r="E600" i="2"/>
  <c r="E587" i="2" s="1"/>
  <c r="K600" i="2"/>
  <c r="P600" i="2"/>
  <c r="T600" i="2"/>
  <c r="F613" i="2"/>
  <c r="Q633" i="2"/>
  <c r="W633" i="2"/>
  <c r="U669" i="2"/>
  <c r="P668" i="2"/>
  <c r="T668" i="2"/>
  <c r="H668" i="2"/>
  <c r="V684" i="2"/>
  <c r="X684" i="2" s="1"/>
  <c r="V690" i="2"/>
  <c r="X690" i="2" s="1"/>
  <c r="V707" i="2"/>
  <c r="X707" i="2" s="1"/>
  <c r="V708" i="2"/>
  <c r="X708" i="2" s="1"/>
  <c r="V728" i="2"/>
  <c r="X728" i="2" s="1"/>
  <c r="V736" i="2"/>
  <c r="X736" i="2" s="1"/>
  <c r="V744" i="2"/>
  <c r="X744" i="2" s="1"/>
  <c r="V752" i="2"/>
  <c r="X752" i="2" s="1"/>
  <c r="V759" i="2"/>
  <c r="X759" i="2" s="1"/>
  <c r="P760" i="2"/>
  <c r="V771" i="2"/>
  <c r="X771" i="2" s="1"/>
  <c r="U773" i="2"/>
  <c r="V778" i="2"/>
  <c r="X778" i="2" s="1"/>
  <c r="U785" i="2"/>
  <c r="V790" i="2"/>
  <c r="X790" i="2" s="1"/>
  <c r="V796" i="2"/>
  <c r="X796" i="2" s="1"/>
  <c r="V803" i="2"/>
  <c r="X803" i="2" s="1"/>
  <c r="D805" i="2"/>
  <c r="D804" i="2" s="1"/>
  <c r="K805" i="2"/>
  <c r="K804" i="2" s="1"/>
  <c r="T805" i="2"/>
  <c r="T804" i="2" s="1"/>
  <c r="F814" i="2"/>
  <c r="O805" i="2"/>
  <c r="O804" i="2" s="1"/>
  <c r="V816" i="2"/>
  <c r="X816" i="2" s="1"/>
  <c r="V823" i="2"/>
  <c r="X823" i="2" s="1"/>
  <c r="AG82" i="5"/>
  <c r="AI82" i="5" s="1"/>
  <c r="AG54" i="5"/>
  <c r="AI54" i="5" s="1"/>
  <c r="AG72" i="5"/>
  <c r="AI72" i="5" s="1"/>
  <c r="AG65" i="5"/>
  <c r="AI65" i="5" s="1"/>
  <c r="AG61" i="5"/>
  <c r="AI61" i="5" s="1"/>
  <c r="AG35" i="5"/>
  <c r="AI35" i="5" s="1"/>
  <c r="AG45" i="5"/>
  <c r="AI45" i="5" s="1"/>
  <c r="AG41" i="5"/>
  <c r="AI41" i="5" s="1"/>
  <c r="AG50" i="5"/>
  <c r="AI50" i="5" s="1"/>
  <c r="F366" i="2"/>
  <c r="F360" i="2"/>
  <c r="V354" i="2"/>
  <c r="X354" i="2" s="1"/>
  <c r="V362" i="2"/>
  <c r="X362" i="2" s="1"/>
  <c r="F365" i="2"/>
  <c r="V370" i="2"/>
  <c r="X370" i="2" s="1"/>
  <c r="F362" i="2"/>
  <c r="L359" i="2"/>
  <c r="F176" i="2"/>
  <c r="F178" i="2"/>
  <c r="F182" i="2"/>
  <c r="E175" i="2"/>
  <c r="E174" i="2" s="1"/>
  <c r="E173" i="2" s="1"/>
  <c r="D713" i="2"/>
  <c r="D633" i="2"/>
  <c r="F643" i="2"/>
  <c r="O645" i="2"/>
  <c r="O644" i="2" s="1"/>
  <c r="S645" i="2"/>
  <c r="S644" i="2" s="1"/>
  <c r="F655" i="2"/>
  <c r="F659" i="2"/>
  <c r="U662" i="2"/>
  <c r="K668" i="2"/>
  <c r="F671" i="2"/>
  <c r="V675" i="2"/>
  <c r="X675" i="2" s="1"/>
  <c r="V682" i="2"/>
  <c r="X682" i="2" s="1"/>
  <c r="F686" i="2"/>
  <c r="V688" i="2"/>
  <c r="X688" i="2" s="1"/>
  <c r="F690" i="2"/>
  <c r="V695" i="2"/>
  <c r="X695" i="2" s="1"/>
  <c r="V700" i="2"/>
  <c r="X700" i="2" s="1"/>
  <c r="F702" i="2"/>
  <c r="F705" i="2"/>
  <c r="F707" i="2"/>
  <c r="V711" i="2"/>
  <c r="X711" i="2" s="1"/>
  <c r="F717" i="2"/>
  <c r="F721" i="2"/>
  <c r="W725" i="2"/>
  <c r="W724" i="2" s="1"/>
  <c r="V727" i="2"/>
  <c r="X727" i="2" s="1"/>
  <c r="U734" i="2"/>
  <c r="F739" i="2"/>
  <c r="F744" i="2"/>
  <c r="H748" i="2"/>
  <c r="U749" i="2"/>
  <c r="V749" i="2" s="1"/>
  <c r="X749" i="2" s="1"/>
  <c r="F750" i="2"/>
  <c r="U754" i="2"/>
  <c r="F759" i="2"/>
  <c r="H760" i="2"/>
  <c r="E760" i="2"/>
  <c r="U761" i="2"/>
  <c r="V761" i="2" s="1"/>
  <c r="X761" i="2" s="1"/>
  <c r="F762" i="2"/>
  <c r="U766" i="2"/>
  <c r="V770" i="2"/>
  <c r="X770" i="2" s="1"/>
  <c r="F775" i="2"/>
  <c r="F778" i="2"/>
  <c r="V782" i="2"/>
  <c r="X782" i="2" s="1"/>
  <c r="F787" i="2"/>
  <c r="F790" i="2"/>
  <c r="F795" i="2"/>
  <c r="F798" i="2"/>
  <c r="U799" i="2"/>
  <c r="V802" i="2"/>
  <c r="X802" i="2" s="1"/>
  <c r="F807" i="2"/>
  <c r="F811" i="2"/>
  <c r="F819" i="2"/>
  <c r="U822" i="2"/>
  <c r="I633" i="2"/>
  <c r="V638" i="2"/>
  <c r="X638" i="2" s="1"/>
  <c r="V640" i="2"/>
  <c r="X640" i="2" s="1"/>
  <c r="I645" i="2"/>
  <c r="I644" i="2" s="1"/>
  <c r="N645" i="2"/>
  <c r="N644" i="2" s="1"/>
  <c r="R645" i="2"/>
  <c r="R644" i="2" s="1"/>
  <c r="V650" i="2"/>
  <c r="X650" i="2" s="1"/>
  <c r="V656" i="2"/>
  <c r="X656" i="2" s="1"/>
  <c r="V660" i="2"/>
  <c r="X660" i="2" s="1"/>
  <c r="F663" i="2"/>
  <c r="V672" i="2"/>
  <c r="X672" i="2" s="1"/>
  <c r="K680" i="2"/>
  <c r="U681" i="2"/>
  <c r="F682" i="2"/>
  <c r="V696" i="2"/>
  <c r="X696" i="2" s="1"/>
  <c r="V698" i="2"/>
  <c r="X698" i="2" s="1"/>
  <c r="F700" i="2"/>
  <c r="U703" i="2"/>
  <c r="V709" i="2"/>
  <c r="X709" i="2" s="1"/>
  <c r="F711" i="2"/>
  <c r="K713" i="2"/>
  <c r="V715" i="2"/>
  <c r="X715" i="2" s="1"/>
  <c r="V716" i="2"/>
  <c r="X716" i="2" s="1"/>
  <c r="V718" i="2"/>
  <c r="X718" i="2" s="1"/>
  <c r="N713" i="2"/>
  <c r="R713" i="2"/>
  <c r="V720" i="2"/>
  <c r="X720" i="2" s="1"/>
  <c r="V722" i="2"/>
  <c r="X722" i="2" s="1"/>
  <c r="E725" i="2"/>
  <c r="E724" i="2" s="1"/>
  <c r="U726" i="2"/>
  <c r="F727" i="2"/>
  <c r="V729" i="2"/>
  <c r="X729" i="2" s="1"/>
  <c r="F751" i="2"/>
  <c r="F755" i="2"/>
  <c r="U756" i="2"/>
  <c r="V756" i="2" s="1"/>
  <c r="X756" i="2" s="1"/>
  <c r="D760" i="2"/>
  <c r="O760" i="2"/>
  <c r="S760" i="2"/>
  <c r="F763" i="2"/>
  <c r="F767" i="2"/>
  <c r="F770" i="2"/>
  <c r="F779" i="2"/>
  <c r="F782" i="2"/>
  <c r="U783" i="2"/>
  <c r="F791" i="2"/>
  <c r="F802" i="2"/>
  <c r="V808" i="2"/>
  <c r="X808" i="2" s="1"/>
  <c r="V812" i="2"/>
  <c r="X812" i="2" s="1"/>
  <c r="U814" i="2"/>
  <c r="V820" i="2"/>
  <c r="X820" i="2" s="1"/>
  <c r="F823" i="2"/>
  <c r="F654" i="2"/>
  <c r="F634" i="2"/>
  <c r="U634" i="2"/>
  <c r="V634" i="2" s="1"/>
  <c r="X634" i="2" s="1"/>
  <c r="U639" i="2"/>
  <c r="V642" i="2"/>
  <c r="X642" i="2" s="1"/>
  <c r="U646" i="2"/>
  <c r="Q645" i="2"/>
  <c r="Q644" i="2" s="1"/>
  <c r="W645" i="2"/>
  <c r="W644" i="2" s="1"/>
  <c r="U657" i="2"/>
  <c r="V658" i="2"/>
  <c r="X658" i="2" s="1"/>
  <c r="J662" i="2"/>
  <c r="F662" i="2" s="1"/>
  <c r="V670" i="2"/>
  <c r="X670" i="2" s="1"/>
  <c r="V673" i="2"/>
  <c r="X673" i="2" s="1"/>
  <c r="U676" i="2"/>
  <c r="V676" i="2" s="1"/>
  <c r="X676" i="2" s="1"/>
  <c r="U686" i="2"/>
  <c r="V687" i="2"/>
  <c r="X687" i="2" s="1"/>
  <c r="V692" i="2"/>
  <c r="X692" i="2" s="1"/>
  <c r="F693" i="2"/>
  <c r="V694" i="2"/>
  <c r="X694" i="2" s="1"/>
  <c r="F696" i="2"/>
  <c r="U705" i="2"/>
  <c r="V706" i="2"/>
  <c r="X706" i="2" s="1"/>
  <c r="F709" i="2"/>
  <c r="H713" i="2"/>
  <c r="U714" i="2"/>
  <c r="F715" i="2"/>
  <c r="V723" i="2"/>
  <c r="X723" i="2" s="1"/>
  <c r="H725" i="2"/>
  <c r="O725" i="2"/>
  <c r="O724" i="2" s="1"/>
  <c r="S725" i="2"/>
  <c r="F729" i="2"/>
  <c r="V733" i="2"/>
  <c r="X733" i="2" s="1"/>
  <c r="F734" i="2"/>
  <c r="V735" i="2"/>
  <c r="X735" i="2" s="1"/>
  <c r="U737" i="2"/>
  <c r="V738" i="2"/>
  <c r="X738" i="2" s="1"/>
  <c r="F742" i="2"/>
  <c r="V743" i="2"/>
  <c r="X743" i="2" s="1"/>
  <c r="N748" i="2"/>
  <c r="R748" i="2"/>
  <c r="V758" i="2"/>
  <c r="X758" i="2" s="1"/>
  <c r="N760" i="2"/>
  <c r="R760" i="2"/>
  <c r="V774" i="2"/>
  <c r="X774" i="2" s="1"/>
  <c r="V786" i="2"/>
  <c r="X786" i="2" s="1"/>
  <c r="N793" i="2"/>
  <c r="R793" i="2"/>
  <c r="N805" i="2"/>
  <c r="N804" i="2" s="1"/>
  <c r="R805" i="2"/>
  <c r="R804" i="2" s="1"/>
  <c r="V810" i="2"/>
  <c r="X810" i="2" s="1"/>
  <c r="U817" i="2"/>
  <c r="V817" i="2" s="1"/>
  <c r="X817" i="2" s="1"/>
  <c r="V818" i="2"/>
  <c r="X818" i="2" s="1"/>
  <c r="V628" i="2"/>
  <c r="X628" i="2" s="1"/>
  <c r="V631" i="2"/>
  <c r="X631" i="2" s="1"/>
  <c r="F625" i="2"/>
  <c r="F603" i="2"/>
  <c r="F607" i="2"/>
  <c r="F611" i="2"/>
  <c r="F615" i="2"/>
  <c r="F619" i="2"/>
  <c r="F606" i="2"/>
  <c r="F589" i="2"/>
  <c r="P588" i="2"/>
  <c r="T588" i="2"/>
  <c r="U577" i="2"/>
  <c r="V577" i="2" s="1"/>
  <c r="X577" i="2" s="1"/>
  <c r="F578" i="2"/>
  <c r="U582" i="2"/>
  <c r="F579" i="2"/>
  <c r="F583" i="2"/>
  <c r="U574" i="2"/>
  <c r="V574" i="2" s="1"/>
  <c r="X574" i="2" s="1"/>
  <c r="V576" i="2"/>
  <c r="X576" i="2" s="1"/>
  <c r="J582" i="2"/>
  <c r="F582" i="2" s="1"/>
  <c r="V632" i="2"/>
  <c r="X632" i="2" s="1"/>
  <c r="U494" i="2"/>
  <c r="V494" i="2" s="1"/>
  <c r="X494" i="2" s="1"/>
  <c r="V496" i="2"/>
  <c r="X496" i="2" s="1"/>
  <c r="V499" i="2"/>
  <c r="X499" i="2" s="1"/>
  <c r="V503" i="2"/>
  <c r="X503" i="2" s="1"/>
  <c r="I359" i="2"/>
  <c r="N359" i="2"/>
  <c r="R359" i="2"/>
  <c r="R346" i="2" s="1"/>
  <c r="R345" i="2" s="1"/>
  <c r="U382" i="2"/>
  <c r="V383" i="2"/>
  <c r="X383" i="2" s="1"/>
  <c r="V386" i="2"/>
  <c r="X386" i="2" s="1"/>
  <c r="I392" i="2"/>
  <c r="V394" i="2"/>
  <c r="X394" i="2" s="1"/>
  <c r="V406" i="2"/>
  <c r="X406" i="2" s="1"/>
  <c r="V397" i="2"/>
  <c r="X397" i="2" s="1"/>
  <c r="U405" i="2"/>
  <c r="V409" i="2"/>
  <c r="X409" i="2" s="1"/>
  <c r="F418" i="2"/>
  <c r="F422" i="2"/>
  <c r="T346" i="2"/>
  <c r="T345" i="2" s="1"/>
  <c r="D359" i="2"/>
  <c r="D346" i="2" s="1"/>
  <c r="D345" i="2" s="1"/>
  <c r="O359" i="2"/>
  <c r="S359" i="2"/>
  <c r="U372" i="2"/>
  <c r="V379" i="2"/>
  <c r="X379" i="2" s="1"/>
  <c r="V381" i="2"/>
  <c r="X381" i="2" s="1"/>
  <c r="F389" i="2"/>
  <c r="V391" i="2"/>
  <c r="X391" i="2" s="1"/>
  <c r="F397" i="2"/>
  <c r="U398" i="2"/>
  <c r="V399" i="2"/>
  <c r="X399" i="2" s="1"/>
  <c r="V401" i="2"/>
  <c r="X401" i="2" s="1"/>
  <c r="F409" i="2"/>
  <c r="V411" i="2"/>
  <c r="X411" i="2" s="1"/>
  <c r="U413" i="2"/>
  <c r="V415" i="2"/>
  <c r="X415" i="2" s="1"/>
  <c r="J421" i="2"/>
  <c r="F374" i="2"/>
  <c r="H359" i="2"/>
  <c r="F377" i="2"/>
  <c r="V358" i="2"/>
  <c r="X358" i="2" s="1"/>
  <c r="V371" i="2"/>
  <c r="X371" i="2" s="1"/>
  <c r="V357" i="2"/>
  <c r="X357" i="2" s="1"/>
  <c r="F370" i="2"/>
  <c r="U348" i="2"/>
  <c r="V348" i="2" s="1"/>
  <c r="X348" i="2" s="1"/>
  <c r="F349" i="2"/>
  <c r="V351" i="2"/>
  <c r="X351" i="2" s="1"/>
  <c r="U353" i="2"/>
  <c r="U360" i="2"/>
  <c r="V360" i="2" s="1"/>
  <c r="X360" i="2" s="1"/>
  <c r="F361" i="2"/>
  <c r="V363" i="2"/>
  <c r="X363" i="2" s="1"/>
  <c r="U365" i="2"/>
  <c r="V365" i="2" s="1"/>
  <c r="X365" i="2" s="1"/>
  <c r="V367" i="2"/>
  <c r="X367" i="2" s="1"/>
  <c r="V369" i="2"/>
  <c r="X369" i="2" s="1"/>
  <c r="F330" i="2"/>
  <c r="K254" i="2"/>
  <c r="K253" i="2" s="1"/>
  <c r="F277" i="2"/>
  <c r="F286" i="2"/>
  <c r="F289" i="2"/>
  <c r="F298" i="2"/>
  <c r="F309" i="2"/>
  <c r="F318" i="2"/>
  <c r="F322" i="2"/>
  <c r="J329" i="2"/>
  <c r="I267" i="2"/>
  <c r="I254" i="2" s="1"/>
  <c r="I253" i="2" s="1"/>
  <c r="J321" i="2"/>
  <c r="F321" i="2" s="1"/>
  <c r="F269" i="2"/>
  <c r="F274" i="2"/>
  <c r="F265" i="2"/>
  <c r="F257" i="2"/>
  <c r="F266" i="2"/>
  <c r="F217" i="2"/>
  <c r="F225" i="2"/>
  <c r="F206" i="2"/>
  <c r="D187" i="2"/>
  <c r="F205" i="2"/>
  <c r="F188" i="2"/>
  <c r="F190" i="2"/>
  <c r="F193" i="2"/>
  <c r="F183" i="2"/>
  <c r="F185" i="2"/>
  <c r="F177" i="2"/>
  <c r="F189" i="2"/>
  <c r="V143" i="2"/>
  <c r="X143" i="2" s="1"/>
  <c r="J147" i="2"/>
  <c r="F147" i="2" s="1"/>
  <c r="U165" i="2"/>
  <c r="U142" i="2"/>
  <c r="V160" i="2"/>
  <c r="X160" i="2" s="1"/>
  <c r="J165" i="2"/>
  <c r="F165" i="2" s="1"/>
  <c r="P141" i="2"/>
  <c r="T141" i="2"/>
  <c r="D108" i="2"/>
  <c r="D95" i="2" s="1"/>
  <c r="F137" i="2"/>
  <c r="V144" i="2"/>
  <c r="X144" i="2" s="1"/>
  <c r="V149" i="2"/>
  <c r="X149" i="2" s="1"/>
  <c r="V151" i="2"/>
  <c r="X151" i="2" s="1"/>
  <c r="F157" i="2"/>
  <c r="F161" i="2"/>
  <c r="U162" i="2"/>
  <c r="V163" i="2"/>
  <c r="X163" i="2" s="1"/>
  <c r="F169" i="2"/>
  <c r="U170" i="2"/>
  <c r="V134" i="2"/>
  <c r="X134" i="2" s="1"/>
  <c r="Y134" i="2" s="1"/>
  <c r="Y133" i="2" s="1"/>
  <c r="Y108" i="2" s="1"/>
  <c r="Y95" i="2" s="1"/>
  <c r="Y94" i="2" s="1"/>
  <c r="F130" i="2"/>
  <c r="F97" i="2"/>
  <c r="V140" i="2"/>
  <c r="X140" i="2" s="1"/>
  <c r="F110" i="2"/>
  <c r="F125" i="2"/>
  <c r="F129" i="2"/>
  <c r="F109" i="2"/>
  <c r="F102" i="2"/>
  <c r="F98" i="2"/>
  <c r="F105" i="2"/>
  <c r="V773" i="2"/>
  <c r="X773" i="2" s="1"/>
  <c r="F756" i="2"/>
  <c r="F754" i="2"/>
  <c r="F766" i="2"/>
  <c r="V753" i="2"/>
  <c r="X753" i="2" s="1"/>
  <c r="V757" i="2"/>
  <c r="X757" i="2" s="1"/>
  <c r="V765" i="2"/>
  <c r="X765" i="2" s="1"/>
  <c r="V769" i="2"/>
  <c r="X769" i="2" s="1"/>
  <c r="V777" i="2"/>
  <c r="X777" i="2" s="1"/>
  <c r="V781" i="2"/>
  <c r="X781" i="2" s="1"/>
  <c r="V789" i="2"/>
  <c r="X789" i="2" s="1"/>
  <c r="H793" i="2"/>
  <c r="L793" i="2"/>
  <c r="V797" i="2"/>
  <c r="X797" i="2" s="1"/>
  <c r="V799" i="2"/>
  <c r="X799" i="2" s="1"/>
  <c r="V801" i="2"/>
  <c r="X801" i="2" s="1"/>
  <c r="H805" i="2"/>
  <c r="L805" i="2"/>
  <c r="L804" i="2" s="1"/>
  <c r="V809" i="2"/>
  <c r="X809" i="2" s="1"/>
  <c r="V813" i="2"/>
  <c r="X813" i="2" s="1"/>
  <c r="V821" i="2"/>
  <c r="X821" i="2" s="1"/>
  <c r="F749" i="2"/>
  <c r="F773" i="2"/>
  <c r="F785" i="2"/>
  <c r="V806" i="2"/>
  <c r="X806" i="2" s="1"/>
  <c r="F810" i="2"/>
  <c r="F818" i="2"/>
  <c r="V734" i="2"/>
  <c r="X734" i="2" s="1"/>
  <c r="F681" i="2"/>
  <c r="F737" i="2"/>
  <c r="F672" i="2"/>
  <c r="V685" i="2"/>
  <c r="X685" i="2" s="1"/>
  <c r="F688" i="2"/>
  <c r="V689" i="2"/>
  <c r="X689" i="2" s="1"/>
  <c r="F692" i="2"/>
  <c r="V697" i="2"/>
  <c r="X697" i="2" s="1"/>
  <c r="V701" i="2"/>
  <c r="X701" i="2" s="1"/>
  <c r="V741" i="2"/>
  <c r="X741" i="2" s="1"/>
  <c r="F675" i="2"/>
  <c r="F679" i="2"/>
  <c r="F687" i="2"/>
  <c r="F695" i="2"/>
  <c r="F699" i="2"/>
  <c r="F676" i="2"/>
  <c r="F698" i="2"/>
  <c r="F706" i="2"/>
  <c r="F710" i="2"/>
  <c r="F718" i="2"/>
  <c r="F722" i="2"/>
  <c r="F730" i="2"/>
  <c r="F738" i="2"/>
  <c r="K587" i="2"/>
  <c r="V629" i="2"/>
  <c r="X629" i="2" s="1"/>
  <c r="H633" i="2"/>
  <c r="L633" i="2"/>
  <c r="V637" i="2"/>
  <c r="X637" i="2" s="1"/>
  <c r="J639" i="2"/>
  <c r="V641" i="2"/>
  <c r="X641" i="2" s="1"/>
  <c r="H645" i="2"/>
  <c r="L645" i="2"/>
  <c r="L644" i="2" s="1"/>
  <c r="V649" i="2"/>
  <c r="X649" i="2" s="1"/>
  <c r="V653" i="2"/>
  <c r="X653" i="2" s="1"/>
  <c r="V661" i="2"/>
  <c r="X661" i="2" s="1"/>
  <c r="F590" i="2"/>
  <c r="F598" i="2"/>
  <c r="F602" i="2"/>
  <c r="F610" i="2"/>
  <c r="F614" i="2"/>
  <c r="F618" i="2"/>
  <c r="F622" i="2"/>
  <c r="F626" i="2"/>
  <c r="F630" i="2"/>
  <c r="F638" i="2"/>
  <c r="F642" i="2"/>
  <c r="F650" i="2"/>
  <c r="F658" i="2"/>
  <c r="F574" i="2"/>
  <c r="V581" i="2"/>
  <c r="X581" i="2" s="1"/>
  <c r="V501" i="2"/>
  <c r="X501" i="2" s="1"/>
  <c r="F355" i="2"/>
  <c r="V355" i="2"/>
  <c r="X355" i="2" s="1"/>
  <c r="V352" i="2"/>
  <c r="X352" i="2" s="1"/>
  <c r="V356" i="2"/>
  <c r="X356" i="2" s="1"/>
  <c r="V364" i="2"/>
  <c r="X364" i="2" s="1"/>
  <c r="V368" i="2"/>
  <c r="X368" i="2" s="1"/>
  <c r="V376" i="2"/>
  <c r="X376" i="2" s="1"/>
  <c r="V380" i="2"/>
  <c r="X380" i="2" s="1"/>
  <c r="J382" i="2"/>
  <c r="V388" i="2"/>
  <c r="X388" i="2" s="1"/>
  <c r="H392" i="2"/>
  <c r="L392" i="2"/>
  <c r="V396" i="2"/>
  <c r="X396" i="2" s="1"/>
  <c r="J398" i="2"/>
  <c r="V400" i="2"/>
  <c r="X400" i="2" s="1"/>
  <c r="H404" i="2"/>
  <c r="L404" i="2"/>
  <c r="L403" i="2" s="1"/>
  <c r="V408" i="2"/>
  <c r="X408" i="2" s="1"/>
  <c r="V412" i="2"/>
  <c r="X412" i="2" s="1"/>
  <c r="V420" i="2"/>
  <c r="X420" i="2" s="1"/>
  <c r="F348" i="2"/>
  <c r="J393" i="2"/>
  <c r="V393" i="2" s="1"/>
  <c r="X393" i="2" s="1"/>
  <c r="J405" i="2"/>
  <c r="F255" i="2"/>
  <c r="J290" i="2"/>
  <c r="H300" i="2"/>
  <c r="L300" i="2"/>
  <c r="L254" i="2" s="1"/>
  <c r="J306" i="2"/>
  <c r="H312" i="2"/>
  <c r="L312" i="2"/>
  <c r="L311" i="2" s="1"/>
  <c r="F256" i="2"/>
  <c r="F292" i="2"/>
  <c r="J301" i="2"/>
  <c r="J313" i="2"/>
  <c r="F325" i="2"/>
  <c r="I174" i="2"/>
  <c r="I173" i="2" s="1"/>
  <c r="J210" i="2"/>
  <c r="J187" i="2" s="1"/>
  <c r="H220" i="2"/>
  <c r="L220" i="2"/>
  <c r="J226" i="2"/>
  <c r="H232" i="2"/>
  <c r="L232" i="2"/>
  <c r="L231" i="2" s="1"/>
  <c r="F212" i="2"/>
  <c r="J221" i="2"/>
  <c r="J233" i="2"/>
  <c r="F237" i="2"/>
  <c r="F245" i="2"/>
  <c r="F131" i="2"/>
  <c r="I96" i="2"/>
  <c r="F100" i="2"/>
  <c r="I108" i="2"/>
  <c r="F112" i="2"/>
  <c r="F116" i="2"/>
  <c r="F120" i="2"/>
  <c r="F124" i="2"/>
  <c r="F128" i="2"/>
  <c r="F132" i="2"/>
  <c r="F136" i="2"/>
  <c r="F140" i="2"/>
  <c r="H141" i="2"/>
  <c r="L141" i="2"/>
  <c r="F142" i="2"/>
  <c r="F144" i="2"/>
  <c r="F148" i="2"/>
  <c r="H153" i="2"/>
  <c r="L153" i="2"/>
  <c r="L152" i="2" s="1"/>
  <c r="U152" i="2" s="1"/>
  <c r="F156" i="2"/>
  <c r="F160" i="2"/>
  <c r="F162" i="2"/>
  <c r="F164" i="2"/>
  <c r="F168" i="2"/>
  <c r="F172" i="2"/>
  <c r="K141" i="2"/>
  <c r="AG157" i="5"/>
  <c r="AI157" i="5" s="1"/>
  <c r="AJ157" i="5" s="1"/>
  <c r="AG154" i="5"/>
  <c r="AI154" i="5" s="1"/>
  <c r="AG93" i="5"/>
  <c r="AI93" i="5" s="1"/>
  <c r="AG88" i="5"/>
  <c r="AI88" i="5" s="1"/>
  <c r="AG69" i="5"/>
  <c r="AI69" i="5" s="1"/>
  <c r="AG58" i="5"/>
  <c r="AI58" i="5" s="1"/>
  <c r="AG53" i="5"/>
  <c r="AI53" i="5" s="1"/>
  <c r="AG42" i="5"/>
  <c r="AI42" i="5" s="1"/>
  <c r="AG29" i="5"/>
  <c r="AI29" i="5" s="1"/>
  <c r="AI161" i="5"/>
  <c r="AJ161" i="5" s="1"/>
  <c r="AI150" i="5"/>
  <c r="AI89" i="5"/>
  <c r="AI27" i="5"/>
  <c r="AI163" i="5"/>
  <c r="AJ163" i="5" s="1"/>
  <c r="AI137" i="5"/>
  <c r="AI81" i="5"/>
  <c r="AI158" i="5"/>
  <c r="AJ158" i="5" s="1"/>
  <c r="AI145" i="5"/>
  <c r="F42" i="2"/>
  <c r="F14" i="2"/>
  <c r="F68" i="2"/>
  <c r="F26" i="2"/>
  <c r="Y669" i="2" l="1"/>
  <c r="V669" i="2"/>
  <c r="X669" i="2" s="1"/>
  <c r="V674" i="2"/>
  <c r="X674" i="2" s="1"/>
  <c r="T747" i="2"/>
  <c r="Y698" i="2"/>
  <c r="Y685" i="2"/>
  <c r="Y697" i="2"/>
  <c r="Y700" i="2"/>
  <c r="Y682" i="2"/>
  <c r="Y699" i="2"/>
  <c r="Y677" i="2"/>
  <c r="Y695" i="2"/>
  <c r="Y694" i="2"/>
  <c r="Y678" i="2"/>
  <c r="Y690" i="2"/>
  <c r="Y676" i="2"/>
  <c r="Y696" i="2"/>
  <c r="Y673" i="2"/>
  <c r="Y693" i="2"/>
  <c r="Y679" i="2"/>
  <c r="Y688" i="2"/>
  <c r="Y675" i="2"/>
  <c r="Y687" i="2"/>
  <c r="Y671" i="2"/>
  <c r="Y692" i="2"/>
  <c r="Y670" i="2"/>
  <c r="L346" i="2"/>
  <c r="Y701" i="2"/>
  <c r="Y691" i="2"/>
  <c r="Y672" i="2"/>
  <c r="Y684" i="2"/>
  <c r="Y702" i="2"/>
  <c r="Y689" i="2"/>
  <c r="V405" i="2"/>
  <c r="X405" i="2" s="1"/>
  <c r="V421" i="2"/>
  <c r="X421" i="2" s="1"/>
  <c r="V416" i="2"/>
  <c r="X416" i="2" s="1"/>
  <c r="V502" i="2"/>
  <c r="X502" i="2" s="1"/>
  <c r="P346" i="2"/>
  <c r="K346" i="2"/>
  <c r="K345" i="2" s="1"/>
  <c r="D253" i="2"/>
  <c r="D587" i="2"/>
  <c r="D586" i="2" s="1"/>
  <c r="U485" i="2"/>
  <c r="U484" i="2"/>
  <c r="W666" i="2"/>
  <c r="W346" i="2"/>
  <c r="W345" i="2" s="1"/>
  <c r="F421" i="2"/>
  <c r="V413" i="2"/>
  <c r="X413" i="2" s="1"/>
  <c r="V654" i="2"/>
  <c r="X654" i="2" s="1"/>
  <c r="J267" i="2"/>
  <c r="F267" i="2" s="1"/>
  <c r="V382" i="2"/>
  <c r="X382" i="2" s="1"/>
  <c r="J359" i="2"/>
  <c r="D747" i="2"/>
  <c r="D746" i="2" s="1"/>
  <c r="O667" i="2"/>
  <c r="E346" i="2"/>
  <c r="E345" i="2" s="1"/>
  <c r="V398" i="2"/>
  <c r="X398" i="2" s="1"/>
  <c r="J335" i="2"/>
  <c r="J334" i="2" s="1"/>
  <c r="J333" i="2" s="1"/>
  <c r="O747" i="2"/>
  <c r="O746" i="2" s="1"/>
  <c r="E95" i="2"/>
  <c r="E94" i="2" s="1"/>
  <c r="V142" i="2"/>
  <c r="X142" i="2" s="1"/>
  <c r="V154" i="2"/>
  <c r="X154" i="2" s="1"/>
  <c r="S587" i="2"/>
  <c r="S586" i="2" s="1"/>
  <c r="V681" i="2"/>
  <c r="X681" i="2" s="1"/>
  <c r="F175" i="2"/>
  <c r="Q346" i="2"/>
  <c r="Q345" i="2" s="1"/>
  <c r="E254" i="2"/>
  <c r="E253" i="2" s="1"/>
  <c r="K174" i="2"/>
  <c r="K173" i="2" s="1"/>
  <c r="L667" i="2"/>
  <c r="L666" i="2" s="1"/>
  <c r="H587" i="2"/>
  <c r="S724" i="2"/>
  <c r="U724" i="2" s="1"/>
  <c r="S804" i="2"/>
  <c r="U804" i="2" s="1"/>
  <c r="V742" i="2"/>
  <c r="X742" i="2" s="1"/>
  <c r="V147" i="2"/>
  <c r="X147" i="2" s="1"/>
  <c r="F114" i="2"/>
  <c r="V162" i="2"/>
  <c r="X162" i="2" s="1"/>
  <c r="V170" i="2"/>
  <c r="X170" i="2" s="1"/>
  <c r="U725" i="2"/>
  <c r="N346" i="2"/>
  <c r="N345" i="2" s="1"/>
  <c r="V714" i="2"/>
  <c r="X714" i="2" s="1"/>
  <c r="E747" i="2"/>
  <c r="E746" i="2" s="1"/>
  <c r="E667" i="2"/>
  <c r="E666" i="2" s="1"/>
  <c r="U347" i="2"/>
  <c r="V384" i="2"/>
  <c r="X384" i="2" s="1"/>
  <c r="F187" i="2"/>
  <c r="L253" i="2"/>
  <c r="S346" i="2"/>
  <c r="S345" i="2" s="1"/>
  <c r="P587" i="2"/>
  <c r="P586" i="2" s="1"/>
  <c r="R586" i="2"/>
  <c r="U251" i="13"/>
  <c r="W251" i="13" s="1"/>
  <c r="U332" i="13"/>
  <c r="W332" i="13" s="1"/>
  <c r="F154" i="2"/>
  <c r="U403" i="2"/>
  <c r="D174" i="2"/>
  <c r="D173" i="2" s="1"/>
  <c r="L345" i="2"/>
  <c r="F382" i="2"/>
  <c r="F502" i="2"/>
  <c r="V719" i="2"/>
  <c r="X719" i="2" s="1"/>
  <c r="V814" i="2"/>
  <c r="X814" i="2" s="1"/>
  <c r="D94" i="2"/>
  <c r="L174" i="2"/>
  <c r="L173" i="2" s="1"/>
  <c r="F596" i="2"/>
  <c r="V703" i="2"/>
  <c r="X703" i="2" s="1"/>
  <c r="L747" i="2"/>
  <c r="L746" i="2" s="1"/>
  <c r="O346" i="2"/>
  <c r="O345" i="2" s="1"/>
  <c r="V766" i="2"/>
  <c r="X766" i="2" s="1"/>
  <c r="T746" i="2"/>
  <c r="Q587" i="2"/>
  <c r="Q586" i="2" s="1"/>
  <c r="E586" i="2"/>
  <c r="V497" i="2"/>
  <c r="X497" i="2" s="1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V662" i="2"/>
  <c r="X662" i="2" s="1"/>
  <c r="V646" i="2"/>
  <c r="X646" i="2" s="1"/>
  <c r="V639" i="2"/>
  <c r="X639" i="2" s="1"/>
  <c r="F668" i="2"/>
  <c r="V686" i="2"/>
  <c r="X686" i="2" s="1"/>
  <c r="F600" i="2"/>
  <c r="F329" i="2"/>
  <c r="U713" i="2"/>
  <c r="T667" i="2"/>
  <c r="T666" i="2" s="1"/>
  <c r="W747" i="2"/>
  <c r="W746" i="2" s="1"/>
  <c r="F639" i="2"/>
  <c r="I346" i="2"/>
  <c r="I345" i="2" s="1"/>
  <c r="F588" i="2"/>
  <c r="V657" i="2"/>
  <c r="X657" i="2" s="1"/>
  <c r="P345" i="2"/>
  <c r="V783" i="2"/>
  <c r="X783" i="2" s="1"/>
  <c r="F760" i="2"/>
  <c r="V737" i="2"/>
  <c r="X737" i="2" s="1"/>
  <c r="V705" i="2"/>
  <c r="X705" i="2" s="1"/>
  <c r="S747" i="2"/>
  <c r="R667" i="2"/>
  <c r="R666" i="2" s="1"/>
  <c r="D667" i="2"/>
  <c r="D666" i="2" s="1"/>
  <c r="V785" i="2"/>
  <c r="X785" i="2" s="1"/>
  <c r="P747" i="2"/>
  <c r="P746" i="2" s="1"/>
  <c r="K746" i="2"/>
  <c r="S667" i="2"/>
  <c r="Q747" i="2"/>
  <c r="Q746" i="2" s="1"/>
  <c r="N667" i="2"/>
  <c r="N666" i="2" s="1"/>
  <c r="T587" i="2"/>
  <c r="T586" i="2" s="1"/>
  <c r="H667" i="2"/>
  <c r="O587" i="2"/>
  <c r="O586" i="2" s="1"/>
  <c r="F657" i="2"/>
  <c r="U644" i="2"/>
  <c r="U760" i="2"/>
  <c r="V754" i="2"/>
  <c r="X754" i="2" s="1"/>
  <c r="F680" i="2"/>
  <c r="U633" i="2"/>
  <c r="Q667" i="2"/>
  <c r="Q666" i="2" s="1"/>
  <c r="F594" i="2"/>
  <c r="N747" i="2"/>
  <c r="N746" i="2" s="1"/>
  <c r="F347" i="2"/>
  <c r="V372" i="2"/>
  <c r="X372" i="2" s="1"/>
  <c r="V822" i="2"/>
  <c r="X822" i="2" s="1"/>
  <c r="U680" i="2"/>
  <c r="P667" i="2"/>
  <c r="P666" i="2" s="1"/>
  <c r="V347" i="2"/>
  <c r="X347" i="2" s="1"/>
  <c r="U359" i="2"/>
  <c r="V353" i="2"/>
  <c r="X353" i="2" s="1"/>
  <c r="H724" i="2"/>
  <c r="U668" i="2"/>
  <c r="K667" i="2"/>
  <c r="F713" i="2"/>
  <c r="F725" i="2"/>
  <c r="F799" i="2"/>
  <c r="F794" i="2"/>
  <c r="R747" i="2"/>
  <c r="R746" i="2" s="1"/>
  <c r="V726" i="2"/>
  <c r="X726" i="2" s="1"/>
  <c r="F822" i="2"/>
  <c r="F674" i="2"/>
  <c r="U748" i="2"/>
  <c r="V748" i="2" s="1"/>
  <c r="X748" i="2" s="1"/>
  <c r="F806" i="2"/>
  <c r="F726" i="2"/>
  <c r="F748" i="2"/>
  <c r="V582" i="2"/>
  <c r="X582" i="2" s="1"/>
  <c r="U404" i="2"/>
  <c r="F372" i="2"/>
  <c r="F353" i="2"/>
  <c r="F290" i="2"/>
  <c r="F273" i="2"/>
  <c r="F210" i="2"/>
  <c r="F200" i="2"/>
  <c r="F133" i="2"/>
  <c r="V165" i="2"/>
  <c r="X165" i="2" s="1"/>
  <c r="F121" i="2"/>
  <c r="H747" i="2"/>
  <c r="U805" i="2"/>
  <c r="F805" i="2"/>
  <c r="H804" i="2"/>
  <c r="U793" i="2"/>
  <c r="F783" i="2"/>
  <c r="O666" i="2"/>
  <c r="F719" i="2"/>
  <c r="F703" i="2"/>
  <c r="J633" i="2"/>
  <c r="K586" i="2"/>
  <c r="F623" i="2"/>
  <c r="J645" i="2"/>
  <c r="H644" i="2"/>
  <c r="L587" i="2"/>
  <c r="L586" i="2" s="1"/>
  <c r="U645" i="2"/>
  <c r="F405" i="2"/>
  <c r="U392" i="2"/>
  <c r="J404" i="2"/>
  <c r="H403" i="2"/>
  <c r="F393" i="2"/>
  <c r="J392" i="2"/>
  <c r="H346" i="2"/>
  <c r="F398" i="2"/>
  <c r="J312" i="2"/>
  <c r="H311" i="2"/>
  <c r="F313" i="2"/>
  <c r="F301" i="2"/>
  <c r="J300" i="2"/>
  <c r="F300" i="2" s="1"/>
  <c r="H254" i="2"/>
  <c r="F306" i="2"/>
  <c r="J220" i="2"/>
  <c r="F220" i="2" s="1"/>
  <c r="H174" i="2"/>
  <c r="F233" i="2"/>
  <c r="F226" i="2"/>
  <c r="F221" i="2"/>
  <c r="J232" i="2"/>
  <c r="H231" i="2"/>
  <c r="U141" i="2"/>
  <c r="J141" i="2"/>
  <c r="J95" i="2" s="1"/>
  <c r="J153" i="2"/>
  <c r="H152" i="2"/>
  <c r="I95" i="2"/>
  <c r="I94" i="2" s="1"/>
  <c r="U153" i="2"/>
  <c r="P139" i="5"/>
  <c r="P138" i="5" s="1"/>
  <c r="AE138" i="5"/>
  <c r="AD138" i="5"/>
  <c r="AC138" i="5"/>
  <c r="AB138" i="5"/>
  <c r="AA138" i="5"/>
  <c r="Z138" i="5"/>
  <c r="Y138" i="5"/>
  <c r="W138" i="5"/>
  <c r="V138" i="5"/>
  <c r="T138" i="5"/>
  <c r="Q138" i="5"/>
  <c r="O138" i="5"/>
  <c r="N138" i="5"/>
  <c r="M138" i="5"/>
  <c r="L138" i="5"/>
  <c r="P137" i="5"/>
  <c r="P136" i="5" s="1"/>
  <c r="AE136" i="5"/>
  <c r="AD136" i="5"/>
  <c r="AC136" i="5"/>
  <c r="AB136" i="5"/>
  <c r="AA136" i="5"/>
  <c r="Z136" i="5"/>
  <c r="Y136" i="5"/>
  <c r="W136" i="5"/>
  <c r="V136" i="5"/>
  <c r="Q136" i="5"/>
  <c r="O136" i="5"/>
  <c r="N136" i="5"/>
  <c r="M136" i="5"/>
  <c r="L136" i="5"/>
  <c r="P82" i="5"/>
  <c r="P81" i="5"/>
  <c r="AE80" i="5"/>
  <c r="AD80" i="5"/>
  <c r="AC80" i="5"/>
  <c r="AB80" i="5"/>
  <c r="AA80" i="5"/>
  <c r="Z80" i="5"/>
  <c r="Y80" i="5"/>
  <c r="W80" i="5"/>
  <c r="V80" i="5"/>
  <c r="T80" i="5"/>
  <c r="S80" i="5"/>
  <c r="Q80" i="5"/>
  <c r="O80" i="5"/>
  <c r="N80" i="5"/>
  <c r="M80" i="5"/>
  <c r="L80" i="5"/>
  <c r="P79" i="5"/>
  <c r="P78" i="5"/>
  <c r="AE77" i="5"/>
  <c r="AD77" i="5"/>
  <c r="AC77" i="5"/>
  <c r="AB77" i="5"/>
  <c r="AA77" i="5"/>
  <c r="Z77" i="5"/>
  <c r="W77" i="5"/>
  <c r="V77" i="5"/>
  <c r="T77" i="5"/>
  <c r="S77" i="5"/>
  <c r="Q77" i="5"/>
  <c r="O77" i="5"/>
  <c r="N77" i="5"/>
  <c r="M77" i="5"/>
  <c r="L77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AA67" i="5"/>
  <c r="Z67" i="5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Y681" i="2" l="1"/>
  <c r="Y674" i="2"/>
  <c r="Y686" i="2"/>
  <c r="V484" i="2"/>
  <c r="X484" i="2" s="1"/>
  <c r="V725" i="2"/>
  <c r="X725" i="2" s="1"/>
  <c r="V485" i="2"/>
  <c r="X485" i="2" s="1"/>
  <c r="F484" i="2"/>
  <c r="F485" i="2"/>
  <c r="U346" i="2"/>
  <c r="S666" i="2"/>
  <c r="J174" i="2"/>
  <c r="J254" i="2"/>
  <c r="J346" i="2"/>
  <c r="H586" i="2"/>
  <c r="V668" i="2"/>
  <c r="X668" i="2" s="1"/>
  <c r="V713" i="2"/>
  <c r="X713" i="2" s="1"/>
  <c r="S746" i="2"/>
  <c r="U746" i="2" s="1"/>
  <c r="U345" i="2"/>
  <c r="AA135" i="5"/>
  <c r="AA134" i="5" s="1"/>
  <c r="V404" i="2"/>
  <c r="X404" i="2" s="1"/>
  <c r="V760" i="2"/>
  <c r="X760" i="2" s="1"/>
  <c r="F171" i="13"/>
  <c r="F571" i="13"/>
  <c r="N135" i="5"/>
  <c r="N134" i="5" s="1"/>
  <c r="F667" i="2"/>
  <c r="Z135" i="5"/>
  <c r="Z134" i="5" s="1"/>
  <c r="U138" i="5"/>
  <c r="F731" i="13"/>
  <c r="F331" i="13"/>
  <c r="F651" i="13"/>
  <c r="F411" i="13"/>
  <c r="F91" i="13"/>
  <c r="U11" i="13"/>
  <c r="J10" i="13"/>
  <c r="F10" i="13" s="1"/>
  <c r="V633" i="2"/>
  <c r="X633" i="2" s="1"/>
  <c r="AA178" i="5"/>
  <c r="F587" i="2"/>
  <c r="U747" i="2"/>
  <c r="H666" i="2"/>
  <c r="V680" i="2"/>
  <c r="X680" i="2" s="1"/>
  <c r="V645" i="2"/>
  <c r="X645" i="2" s="1"/>
  <c r="AF28" i="5"/>
  <c r="AF136" i="5"/>
  <c r="Z178" i="5"/>
  <c r="M135" i="5"/>
  <c r="M134" i="5" s="1"/>
  <c r="AF138" i="5"/>
  <c r="U77" i="5"/>
  <c r="U67" i="5"/>
  <c r="U28" i="5"/>
  <c r="U26" i="5"/>
  <c r="Z66" i="5"/>
  <c r="AD66" i="5"/>
  <c r="AF70" i="5"/>
  <c r="AF77" i="5"/>
  <c r="AF80" i="5"/>
  <c r="AF26" i="5"/>
  <c r="AF67" i="5"/>
  <c r="U70" i="5"/>
  <c r="U80" i="5"/>
  <c r="U667" i="2"/>
  <c r="K666" i="2"/>
  <c r="V793" i="2"/>
  <c r="X793" i="2" s="1"/>
  <c r="F633" i="2"/>
  <c r="V359" i="2"/>
  <c r="X359" i="2" s="1"/>
  <c r="F359" i="2"/>
  <c r="V392" i="2"/>
  <c r="X392" i="2" s="1"/>
  <c r="F312" i="2"/>
  <c r="F232" i="2"/>
  <c r="F96" i="2"/>
  <c r="V804" i="2"/>
  <c r="X804" i="2" s="1"/>
  <c r="H746" i="2"/>
  <c r="V805" i="2"/>
  <c r="X805" i="2" s="1"/>
  <c r="F793" i="2"/>
  <c r="J644" i="2"/>
  <c r="V644" i="2" s="1"/>
  <c r="X644" i="2" s="1"/>
  <c r="F645" i="2"/>
  <c r="F392" i="2"/>
  <c r="J403" i="2"/>
  <c r="H345" i="2"/>
  <c r="F404" i="2"/>
  <c r="H253" i="2"/>
  <c r="J311" i="2"/>
  <c r="H173" i="2"/>
  <c r="J231" i="2"/>
  <c r="F95" i="2"/>
  <c r="J152" i="2"/>
  <c r="V152" i="2" s="1"/>
  <c r="X152" i="2" s="1"/>
  <c r="V153" i="2"/>
  <c r="X153" i="2" s="1"/>
  <c r="V141" i="2"/>
  <c r="X141" i="2" s="1"/>
  <c r="F153" i="2"/>
  <c r="F141" i="2"/>
  <c r="F108" i="2"/>
  <c r="O135" i="5"/>
  <c r="O134" i="5" s="1"/>
  <c r="AD135" i="5"/>
  <c r="AD134" i="5" s="1"/>
  <c r="Q135" i="5"/>
  <c r="Q134" i="5" s="1"/>
  <c r="V135" i="5"/>
  <c r="V134" i="5" s="1"/>
  <c r="AE135" i="5"/>
  <c r="AE134" i="5" s="1"/>
  <c r="O76" i="5"/>
  <c r="O74" i="5" s="1"/>
  <c r="L66" i="5"/>
  <c r="V66" i="5"/>
  <c r="AA66" i="5"/>
  <c r="AE66" i="5"/>
  <c r="L135" i="5"/>
  <c r="L134" i="5" s="1"/>
  <c r="M66" i="5"/>
  <c r="S66" i="5"/>
  <c r="N66" i="5"/>
  <c r="T66" i="5"/>
  <c r="Y66" i="5"/>
  <c r="AC66" i="5"/>
  <c r="W135" i="5"/>
  <c r="W134" i="5" s="1"/>
  <c r="AB135" i="5"/>
  <c r="AB134" i="5" s="1"/>
  <c r="Y135" i="5"/>
  <c r="Y134" i="5" s="1"/>
  <c r="AC135" i="5"/>
  <c r="AC134" i="5" s="1"/>
  <c r="W66" i="5"/>
  <c r="AB66" i="5"/>
  <c r="M76" i="5"/>
  <c r="M74" i="5" s="1"/>
  <c r="S76" i="5"/>
  <c r="W76" i="5"/>
  <c r="W74" i="5" s="1"/>
  <c r="AB76" i="5"/>
  <c r="AB74" i="5" s="1"/>
  <c r="P135" i="5"/>
  <c r="P134" i="5" s="1"/>
  <c r="Z76" i="5"/>
  <c r="P80" i="5"/>
  <c r="V76" i="5"/>
  <c r="AE76" i="5"/>
  <c r="Q76" i="5"/>
  <c r="Q74" i="5" s="1"/>
  <c r="AD76" i="5"/>
  <c r="AD74" i="5" s="1"/>
  <c r="P67" i="5"/>
  <c r="P70" i="5"/>
  <c r="N76" i="5"/>
  <c r="N74" i="5" s="1"/>
  <c r="AA76" i="5"/>
  <c r="AA74" i="5" s="1"/>
  <c r="L76" i="5"/>
  <c r="L74" i="5" s="1"/>
  <c r="O66" i="5"/>
  <c r="Q66" i="5"/>
  <c r="P77" i="5"/>
  <c r="T76" i="5"/>
  <c r="AC76" i="5"/>
  <c r="AC74" i="5" s="1"/>
  <c r="P178" i="5"/>
  <c r="P173" i="5"/>
  <c r="AD180" i="5"/>
  <c r="AC180" i="5"/>
  <c r="AB180" i="5"/>
  <c r="AA180" i="5"/>
  <c r="Z180" i="5"/>
  <c r="Y180" i="5"/>
  <c r="W180" i="5"/>
  <c r="T180" i="5"/>
  <c r="Q171" i="5"/>
  <c r="Q180" i="5" s="1"/>
  <c r="O171" i="5"/>
  <c r="O180" i="5" s="1"/>
  <c r="N171" i="5"/>
  <c r="N180" i="5" s="1"/>
  <c r="M171" i="5"/>
  <c r="M180" i="5" s="1"/>
  <c r="L171" i="5"/>
  <c r="L180" i="5" s="1"/>
  <c r="P170" i="5"/>
  <c r="P168" i="5"/>
  <c r="AE162" i="5"/>
  <c r="AD162" i="5"/>
  <c r="AC162" i="5"/>
  <c r="AB162" i="5"/>
  <c r="AA162" i="5"/>
  <c r="Z162" i="5"/>
  <c r="Y162" i="5"/>
  <c r="W162" i="5"/>
  <c r="V162" i="5"/>
  <c r="T162" i="5"/>
  <c r="S162" i="5"/>
  <c r="Q162" i="5"/>
  <c r="P162" i="5"/>
  <c r="O162" i="5"/>
  <c r="N162" i="5"/>
  <c r="M162" i="5"/>
  <c r="L162" i="5"/>
  <c r="AE160" i="5"/>
  <c r="AD160" i="5"/>
  <c r="AC160" i="5"/>
  <c r="AB160" i="5"/>
  <c r="AA160" i="5"/>
  <c r="Z160" i="5"/>
  <c r="Y160" i="5"/>
  <c r="W160" i="5"/>
  <c r="V160" i="5"/>
  <c r="T160" i="5"/>
  <c r="S160" i="5"/>
  <c r="Q160" i="5"/>
  <c r="P160" i="5"/>
  <c r="O160" i="5"/>
  <c r="N160" i="5"/>
  <c r="M160" i="5"/>
  <c r="L160" i="5"/>
  <c r="P159" i="5"/>
  <c r="P158" i="5"/>
  <c r="P157" i="5"/>
  <c r="AE156" i="5"/>
  <c r="AD156" i="5"/>
  <c r="AC156" i="5"/>
  <c r="AB156" i="5"/>
  <c r="AA156" i="5"/>
  <c r="Z156" i="5"/>
  <c r="Y156" i="5"/>
  <c r="W156" i="5"/>
  <c r="V156" i="5"/>
  <c r="T156" i="5"/>
  <c r="S156" i="5"/>
  <c r="Q156" i="5"/>
  <c r="O156" i="5"/>
  <c r="N156" i="5"/>
  <c r="M156" i="5"/>
  <c r="L156" i="5"/>
  <c r="P154" i="5"/>
  <c r="P153" i="5" s="1"/>
  <c r="P152" i="5" s="1"/>
  <c r="AE153" i="5"/>
  <c r="AE152" i="5" s="1"/>
  <c r="AD153" i="5"/>
  <c r="AD152" i="5" s="1"/>
  <c r="AC153" i="5"/>
  <c r="AC152" i="5" s="1"/>
  <c r="AB153" i="5"/>
  <c r="AB152" i="5" s="1"/>
  <c r="AA153" i="5"/>
  <c r="AA152" i="5" s="1"/>
  <c r="Z153" i="5"/>
  <c r="Z152" i="5" s="1"/>
  <c r="Y153" i="5"/>
  <c r="Y152" i="5" s="1"/>
  <c r="W153" i="5"/>
  <c r="W152" i="5" s="1"/>
  <c r="V153" i="5"/>
  <c r="T153" i="5"/>
  <c r="T152" i="5" s="1"/>
  <c r="S153" i="5"/>
  <c r="Q153" i="5"/>
  <c r="Q152" i="5" s="1"/>
  <c r="O153" i="5"/>
  <c r="O152" i="5" s="1"/>
  <c r="N153" i="5"/>
  <c r="N152" i="5" s="1"/>
  <c r="M153" i="5"/>
  <c r="M152" i="5" s="1"/>
  <c r="L153" i="5"/>
  <c r="L152" i="5" s="1"/>
  <c r="P151" i="5"/>
  <c r="P150" i="5"/>
  <c r="AE149" i="5"/>
  <c r="AE148" i="5" s="1"/>
  <c r="AD149" i="5"/>
  <c r="AD148" i="5" s="1"/>
  <c r="AC149" i="5"/>
  <c r="AC148" i="5" s="1"/>
  <c r="AB149" i="5"/>
  <c r="AB148" i="5" s="1"/>
  <c r="AA149" i="5"/>
  <c r="AA148" i="5" s="1"/>
  <c r="Z149" i="5"/>
  <c r="Z148" i="5" s="1"/>
  <c r="Y149" i="5"/>
  <c r="Y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5" i="5"/>
  <c r="P144" i="5"/>
  <c r="P143" i="5"/>
  <c r="AE142" i="5"/>
  <c r="AE141" i="5" s="1"/>
  <c r="AE140" i="5" s="1"/>
  <c r="AD142" i="5"/>
  <c r="AD141" i="5" s="1"/>
  <c r="AD140" i="5" s="1"/>
  <c r="AC142" i="5"/>
  <c r="AC141" i="5" s="1"/>
  <c r="AC140" i="5" s="1"/>
  <c r="AB142" i="5"/>
  <c r="AB141" i="5" s="1"/>
  <c r="AB140" i="5" s="1"/>
  <c r="AA142" i="5"/>
  <c r="AA141" i="5" s="1"/>
  <c r="AA140" i="5" s="1"/>
  <c r="Z142" i="5"/>
  <c r="Z141" i="5" s="1"/>
  <c r="Z140" i="5" s="1"/>
  <c r="Y142" i="5"/>
  <c r="Y141" i="5" s="1"/>
  <c r="Y140" i="5" s="1"/>
  <c r="W142" i="5"/>
  <c r="W141" i="5" s="1"/>
  <c r="W140" i="5" s="1"/>
  <c r="V142" i="5"/>
  <c r="T142" i="5"/>
  <c r="T141" i="5" s="1"/>
  <c r="T140" i="5" s="1"/>
  <c r="S142" i="5"/>
  <c r="Q142" i="5"/>
  <c r="Q141" i="5" s="1"/>
  <c r="Q140" i="5" s="1"/>
  <c r="O142" i="5"/>
  <c r="O141" i="5" s="1"/>
  <c r="O140" i="5" s="1"/>
  <c r="N142" i="5"/>
  <c r="N141" i="5" s="1"/>
  <c r="N140" i="5" s="1"/>
  <c r="M142" i="5"/>
  <c r="M141" i="5" s="1"/>
  <c r="M140" i="5" s="1"/>
  <c r="L142" i="5"/>
  <c r="L141" i="5" s="1"/>
  <c r="L140" i="5" s="1"/>
  <c r="P95" i="5"/>
  <c r="P94" i="5"/>
  <c r="P93" i="5"/>
  <c r="AE92" i="5"/>
  <c r="AE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E84" i="5"/>
  <c r="AD84" i="5"/>
  <c r="AC84" i="5"/>
  <c r="AB84" i="5"/>
  <c r="AA84" i="5"/>
  <c r="Z84" i="5"/>
  <c r="Y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C57" i="5"/>
  <c r="AB57" i="5"/>
  <c r="AA57" i="5"/>
  <c r="Z57" i="5"/>
  <c r="Y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T37" i="5" s="1"/>
  <c r="S38" i="5"/>
  <c r="Q38" i="5"/>
  <c r="O38" i="5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E20" i="5"/>
  <c r="AD20" i="5"/>
  <c r="AC20" i="5"/>
  <c r="AB20" i="5"/>
  <c r="AA20" i="5"/>
  <c r="Z20" i="5"/>
  <c r="Y20" i="5"/>
  <c r="W20" i="5"/>
  <c r="V20" i="5"/>
  <c r="T20" i="5"/>
  <c r="S20" i="5"/>
  <c r="Q20" i="5"/>
  <c r="O20" i="5"/>
  <c r="N20" i="5"/>
  <c r="M20" i="5"/>
  <c r="L20" i="5"/>
  <c r="AF134" i="5" l="1"/>
  <c r="AG134" i="5" s="1"/>
  <c r="AI134" i="5" s="1"/>
  <c r="AG77" i="5"/>
  <c r="AI77" i="5" s="1"/>
  <c r="Y668" i="2"/>
  <c r="Y680" i="2"/>
  <c r="U666" i="2"/>
  <c r="V346" i="2"/>
  <c r="X346" i="2" s="1"/>
  <c r="J345" i="2"/>
  <c r="V345" i="2" s="1"/>
  <c r="X345" i="2" s="1"/>
  <c r="J173" i="2"/>
  <c r="V403" i="2"/>
  <c r="X403" i="2" s="1"/>
  <c r="V724" i="2"/>
  <c r="X724" i="2" s="1"/>
  <c r="J94" i="2"/>
  <c r="J253" i="2"/>
  <c r="W19" i="5"/>
  <c r="AB19" i="5"/>
  <c r="Q56" i="5"/>
  <c r="W56" i="5"/>
  <c r="AB56" i="5"/>
  <c r="Z74" i="5"/>
  <c r="U74" i="5"/>
  <c r="O19" i="5"/>
  <c r="AE56" i="5"/>
  <c r="AC19" i="5"/>
  <c r="T19" i="5"/>
  <c r="Z19" i="5"/>
  <c r="AD19" i="5"/>
  <c r="Z56" i="5"/>
  <c r="AD56" i="5"/>
  <c r="Y19" i="5"/>
  <c r="M56" i="5"/>
  <c r="AG26" i="5"/>
  <c r="AI26" i="5" s="1"/>
  <c r="AG138" i="5"/>
  <c r="AI138" i="5" s="1"/>
  <c r="U23" i="5"/>
  <c r="U156" i="5"/>
  <c r="V667" i="2"/>
  <c r="X667" i="2" s="1"/>
  <c r="AG67" i="5"/>
  <c r="AI67" i="5" s="1"/>
  <c r="W11" i="13"/>
  <c r="W10" i="13" s="1"/>
  <c r="U10" i="13"/>
  <c r="V747" i="2"/>
  <c r="X747" i="2" s="1"/>
  <c r="F724" i="2"/>
  <c r="V180" i="5"/>
  <c r="AF180" i="5" s="1"/>
  <c r="F403" i="2"/>
  <c r="AF160" i="5"/>
  <c r="AG28" i="5"/>
  <c r="AI28" i="5" s="1"/>
  <c r="AF84" i="5"/>
  <c r="AL84" i="5" s="1"/>
  <c r="U162" i="5"/>
  <c r="AF135" i="5"/>
  <c r="AG136" i="5"/>
  <c r="AI136" i="5" s="1"/>
  <c r="L37" i="5"/>
  <c r="U38" i="5"/>
  <c r="AF34" i="5"/>
  <c r="O37" i="5"/>
  <c r="AA37" i="5"/>
  <c r="AE37" i="5"/>
  <c r="U47" i="5"/>
  <c r="U66" i="5"/>
  <c r="U34" i="5"/>
  <c r="U60" i="5"/>
  <c r="S152" i="5"/>
  <c r="U153" i="5"/>
  <c r="S148" i="5"/>
  <c r="U149" i="5"/>
  <c r="V152" i="5"/>
  <c r="AF152" i="5" s="1"/>
  <c r="AF153" i="5"/>
  <c r="AF162" i="5"/>
  <c r="V148" i="5"/>
  <c r="AF148" i="5" s="1"/>
  <c r="AF149" i="5"/>
  <c r="V155" i="5"/>
  <c r="AF156" i="5"/>
  <c r="U160" i="5"/>
  <c r="V141" i="5"/>
  <c r="AF142" i="5"/>
  <c r="S141" i="5"/>
  <c r="U142" i="5"/>
  <c r="V91" i="5"/>
  <c r="AF91" i="5" s="1"/>
  <c r="AF92" i="5"/>
  <c r="AL92" i="5" s="1"/>
  <c r="S91" i="5"/>
  <c r="U92" i="5"/>
  <c r="U84" i="5"/>
  <c r="V56" i="5"/>
  <c r="AF57" i="5"/>
  <c r="V19" i="5"/>
  <c r="AF23" i="5"/>
  <c r="S56" i="5"/>
  <c r="U57" i="5"/>
  <c r="AF20" i="5"/>
  <c r="Y37" i="5"/>
  <c r="AC37" i="5"/>
  <c r="AF47" i="5"/>
  <c r="U76" i="5"/>
  <c r="AF66" i="5"/>
  <c r="AF30" i="5"/>
  <c r="AF76" i="5"/>
  <c r="AG70" i="5"/>
  <c r="AI70" i="5" s="1"/>
  <c r="S19" i="5"/>
  <c r="U20" i="5"/>
  <c r="V37" i="5"/>
  <c r="AF38" i="5"/>
  <c r="O56" i="5"/>
  <c r="AA56" i="5"/>
  <c r="AF60" i="5"/>
  <c r="U30" i="5"/>
  <c r="AG80" i="5"/>
  <c r="AI80" i="5" s="1"/>
  <c r="F586" i="2"/>
  <c r="F346" i="2"/>
  <c r="F804" i="2"/>
  <c r="F747" i="2"/>
  <c r="V746" i="2"/>
  <c r="X746" i="2" s="1"/>
  <c r="F644" i="2"/>
  <c r="F311" i="2"/>
  <c r="F254" i="2"/>
  <c r="F231" i="2"/>
  <c r="F174" i="2"/>
  <c r="F152" i="2"/>
  <c r="L19" i="5"/>
  <c r="Q19" i="5"/>
  <c r="AA19" i="5"/>
  <c r="AE19" i="5"/>
  <c r="M37" i="5"/>
  <c r="S37" i="5"/>
  <c r="AB37" i="5"/>
  <c r="N56" i="5"/>
  <c r="T56" i="5"/>
  <c r="Y56" i="5"/>
  <c r="P34" i="5"/>
  <c r="P76" i="5"/>
  <c r="P74" i="5" s="1"/>
  <c r="N25" i="5"/>
  <c r="T25" i="5"/>
  <c r="Y25" i="5"/>
  <c r="AC25" i="5"/>
  <c r="L25" i="5"/>
  <c r="Q25" i="5"/>
  <c r="V25" i="5"/>
  <c r="AA25" i="5"/>
  <c r="AE25" i="5"/>
  <c r="P66" i="5"/>
  <c r="P47" i="5"/>
  <c r="Q83" i="5"/>
  <c r="AC155" i="5"/>
  <c r="Y155" i="5"/>
  <c r="AD155" i="5"/>
  <c r="Z147" i="5"/>
  <c r="N83" i="5"/>
  <c r="Q37" i="5"/>
  <c r="Z37" i="5"/>
  <c r="AD37" i="5"/>
  <c r="Z83" i="5"/>
  <c r="AD83" i="5"/>
  <c r="AA147" i="5"/>
  <c r="AE147" i="5"/>
  <c r="M25" i="5"/>
  <c r="S25" i="5"/>
  <c r="W25" i="5"/>
  <c r="P38" i="5"/>
  <c r="AA83" i="5"/>
  <c r="AE83" i="5"/>
  <c r="AC83" i="5"/>
  <c r="N147" i="5"/>
  <c r="W147" i="5"/>
  <c r="L155" i="5"/>
  <c r="P171" i="5"/>
  <c r="P180" i="5" s="1"/>
  <c r="O25" i="5"/>
  <c r="Z25" i="5"/>
  <c r="AD25" i="5"/>
  <c r="Q147" i="5"/>
  <c r="AB25" i="5"/>
  <c r="S83" i="5"/>
  <c r="AB83" i="5"/>
  <c r="P84" i="5"/>
  <c r="P20" i="5"/>
  <c r="P19" i="5" s="1"/>
  <c r="T83" i="5"/>
  <c r="W83" i="5"/>
  <c r="AB147" i="5"/>
  <c r="P156" i="5"/>
  <c r="P155" i="5" s="1"/>
  <c r="M19" i="5"/>
  <c r="P142" i="5"/>
  <c r="P141" i="5" s="1"/>
  <c r="P140" i="5" s="1"/>
  <c r="W37" i="5"/>
  <c r="O83" i="5"/>
  <c r="T155" i="5"/>
  <c r="Y83" i="5"/>
  <c r="Y147" i="5"/>
  <c r="Z155" i="5"/>
  <c r="M155" i="5"/>
  <c r="Q155" i="5"/>
  <c r="M83" i="5"/>
  <c r="P92" i="5"/>
  <c r="P91" i="5" s="1"/>
  <c r="S155" i="5"/>
  <c r="W155" i="5"/>
  <c r="AB155" i="5"/>
  <c r="N19" i="5"/>
  <c r="P30" i="5"/>
  <c r="N37" i="5"/>
  <c r="P57" i="5"/>
  <c r="P60" i="5"/>
  <c r="L83" i="5"/>
  <c r="O147" i="5"/>
  <c r="P149" i="5"/>
  <c r="P148" i="5" s="1"/>
  <c r="P147" i="5" s="1"/>
  <c r="N155" i="5"/>
  <c r="L56" i="5"/>
  <c r="M147" i="5"/>
  <c r="AD147" i="5"/>
  <c r="AC56" i="5"/>
  <c r="L147" i="5"/>
  <c r="T147" i="5"/>
  <c r="AC147" i="5"/>
  <c r="O155" i="5"/>
  <c r="AA155" i="5"/>
  <c r="AE155" i="5"/>
  <c r="AG162" i="5" l="1"/>
  <c r="AI162" i="5" s="1"/>
  <c r="AJ162" i="5" s="1"/>
  <c r="Y667" i="2"/>
  <c r="V666" i="2"/>
  <c r="F666" i="2"/>
  <c r="AE18" i="5"/>
  <c r="AE17" i="5" s="1"/>
  <c r="AE165" i="5" s="1"/>
  <c r="AG23" i="5"/>
  <c r="AI23" i="5" s="1"/>
  <c r="AG142" i="5"/>
  <c r="AI142" i="5" s="1"/>
  <c r="AG60" i="5"/>
  <c r="AI60" i="5" s="1"/>
  <c r="AG156" i="5"/>
  <c r="AI156" i="5" s="1"/>
  <c r="AJ156" i="5" s="1"/>
  <c r="AG160" i="5"/>
  <c r="AI160" i="5" s="1"/>
  <c r="AJ160" i="5" s="1"/>
  <c r="AG47" i="5"/>
  <c r="AI47" i="5" s="1"/>
  <c r="U25" i="5"/>
  <c r="V147" i="5"/>
  <c r="V146" i="5" s="1"/>
  <c r="AG180" i="5"/>
  <c r="AI180" i="5" s="1"/>
  <c r="AL180" i="5"/>
  <c r="U91" i="5"/>
  <c r="AG91" i="5" s="1"/>
  <c r="AI91" i="5" s="1"/>
  <c r="AL91" i="5"/>
  <c r="U19" i="5"/>
  <c r="AG84" i="5"/>
  <c r="AI84" i="5" s="1"/>
  <c r="U148" i="5"/>
  <c r="AG148" i="5" s="1"/>
  <c r="AI148" i="5" s="1"/>
  <c r="U152" i="5"/>
  <c r="AG152" i="5" s="1"/>
  <c r="AI152" i="5" s="1"/>
  <c r="AA146" i="5"/>
  <c r="AA166" i="5" s="1"/>
  <c r="U37" i="5"/>
  <c r="AE146" i="5"/>
  <c r="AE166" i="5" s="1"/>
  <c r="AG135" i="5"/>
  <c r="AI135" i="5" s="1"/>
  <c r="AG34" i="5"/>
  <c r="AI34" i="5" s="1"/>
  <c r="U83" i="5"/>
  <c r="S147" i="5"/>
  <c r="U147" i="5" s="1"/>
  <c r="F746" i="2"/>
  <c r="O18" i="5"/>
  <c r="O17" i="5" s="1"/>
  <c r="O165" i="5" s="1"/>
  <c r="T18" i="5"/>
  <c r="T17" i="5" s="1"/>
  <c r="AG38" i="5"/>
  <c r="AI38" i="5" s="1"/>
  <c r="Q18" i="5"/>
  <c r="Q17" i="5" s="1"/>
  <c r="AG66" i="5"/>
  <c r="AI66" i="5" s="1"/>
  <c r="P37" i="5"/>
  <c r="AG20" i="5"/>
  <c r="AI20" i="5" s="1"/>
  <c r="AG30" i="5"/>
  <c r="AI30" i="5" s="1"/>
  <c r="AF147" i="5"/>
  <c r="AF155" i="5"/>
  <c r="AG153" i="5"/>
  <c r="AI153" i="5" s="1"/>
  <c r="U155" i="5"/>
  <c r="AG149" i="5"/>
  <c r="AI149" i="5" s="1"/>
  <c r="V140" i="5"/>
  <c r="AF140" i="5" s="1"/>
  <c r="AF141" i="5"/>
  <c r="S140" i="5"/>
  <c r="U141" i="5"/>
  <c r="AF83" i="5"/>
  <c r="AG92" i="5"/>
  <c r="AI92" i="5" s="1"/>
  <c r="AB18" i="5"/>
  <c r="AB17" i="5" s="1"/>
  <c r="AB165" i="5" s="1"/>
  <c r="U56" i="5"/>
  <c r="AF56" i="5"/>
  <c r="AF25" i="5"/>
  <c r="Y17" i="5"/>
  <c r="AG57" i="5"/>
  <c r="AI57" i="5" s="1"/>
  <c r="AF19" i="5"/>
  <c r="AF37" i="5"/>
  <c r="AG76" i="5"/>
  <c r="AI76" i="5" s="1"/>
  <c r="F345" i="2"/>
  <c r="F253" i="2"/>
  <c r="F173" i="2"/>
  <c r="F94" i="2"/>
  <c r="S18" i="5"/>
  <c r="P25" i="5"/>
  <c r="AA18" i="5"/>
  <c r="AA17" i="5" s="1"/>
  <c r="AA165" i="5" s="1"/>
  <c r="L18" i="5"/>
  <c r="L17" i="5" s="1"/>
  <c r="L165" i="5" s="1"/>
  <c r="Y146" i="5"/>
  <c r="Y166" i="5" s="1"/>
  <c r="AC146" i="5"/>
  <c r="AC166" i="5" s="1"/>
  <c r="Z18" i="5"/>
  <c r="O146" i="5"/>
  <c r="O166" i="5" s="1"/>
  <c r="AD146" i="5"/>
  <c r="AD166" i="5" s="1"/>
  <c r="N146" i="5"/>
  <c r="N166" i="5" s="1"/>
  <c r="AD18" i="5"/>
  <c r="AD17" i="5" s="1"/>
  <c r="AD165" i="5" s="1"/>
  <c r="W18" i="5"/>
  <c r="W17" i="5" s="1"/>
  <c r="W165" i="5" s="1"/>
  <c r="L146" i="5"/>
  <c r="L166" i="5" s="1"/>
  <c r="T146" i="5"/>
  <c r="T166" i="5" s="1"/>
  <c r="Z146" i="5"/>
  <c r="Z166" i="5" s="1"/>
  <c r="Q146" i="5"/>
  <c r="Q166" i="5" s="1"/>
  <c r="W146" i="5"/>
  <c r="W166" i="5" s="1"/>
  <c r="P83" i="5"/>
  <c r="N18" i="5"/>
  <c r="N17" i="5" s="1"/>
  <c r="AB146" i="5"/>
  <c r="AB166" i="5" s="1"/>
  <c r="M18" i="5"/>
  <c r="M17" i="5" s="1"/>
  <c r="M165" i="5" s="1"/>
  <c r="AC18" i="5"/>
  <c r="AC17" i="5" s="1"/>
  <c r="P146" i="5"/>
  <c r="M146" i="5"/>
  <c r="M166" i="5" s="1"/>
  <c r="P56" i="5"/>
  <c r="X666" i="2" l="1"/>
  <c r="Y666" i="2"/>
  <c r="S146" i="5"/>
  <c r="Z17" i="5"/>
  <c r="Z165" i="5" s="1"/>
  <c r="Z167" i="5" s="1"/>
  <c r="Z174" i="5" s="1"/>
  <c r="AC16" i="5"/>
  <c r="AC15" i="5" s="1"/>
  <c r="AE167" i="5"/>
  <c r="AE174" i="5" s="1"/>
  <c r="AG19" i="5"/>
  <c r="AI19" i="5" s="1"/>
  <c r="AG37" i="5"/>
  <c r="AI37" i="5" s="1"/>
  <c r="AG25" i="5"/>
  <c r="AI25" i="5" s="1"/>
  <c r="AG83" i="5"/>
  <c r="AI83" i="5" s="1"/>
  <c r="AG141" i="5"/>
  <c r="AI141" i="5" s="1"/>
  <c r="P18" i="5"/>
  <c r="P17" i="5" s="1"/>
  <c r="P16" i="5" s="1"/>
  <c r="P15" i="5" s="1"/>
  <c r="AA167" i="5"/>
  <c r="AA174" i="5" s="1"/>
  <c r="U140" i="5"/>
  <c r="AG140" i="5" s="1"/>
  <c r="AI140" i="5" s="1"/>
  <c r="AG147" i="5"/>
  <c r="AI147" i="5" s="1"/>
  <c r="U18" i="5"/>
  <c r="AG155" i="5"/>
  <c r="AI155" i="5" s="1"/>
  <c r="V166" i="5"/>
  <c r="AF166" i="5" s="1"/>
  <c r="AF146" i="5"/>
  <c r="U146" i="5"/>
  <c r="AE16" i="5"/>
  <c r="AE15" i="5" s="1"/>
  <c r="AG56" i="5"/>
  <c r="AI56" i="5" s="1"/>
  <c r="AD167" i="5"/>
  <c r="T167" i="5"/>
  <c r="Y16" i="5"/>
  <c r="Y15" i="5" s="1"/>
  <c r="AA16" i="5"/>
  <c r="AA15" i="5" s="1"/>
  <c r="Y165" i="5"/>
  <c r="Y167" i="5" s="1"/>
  <c r="Y177" i="5" s="1"/>
  <c r="Q16" i="5"/>
  <c r="Q15" i="5" s="1"/>
  <c r="L167" i="5"/>
  <c r="L172" i="5" s="1"/>
  <c r="L174" i="5" s="1"/>
  <c r="AB167" i="5"/>
  <c r="AB174" i="5" s="1"/>
  <c r="AD16" i="5"/>
  <c r="AD15" i="5" s="1"/>
  <c r="L16" i="5"/>
  <c r="L15" i="5" s="1"/>
  <c r="AC165" i="5"/>
  <c r="AC167" i="5" s="1"/>
  <c r="AC177" i="5" s="1"/>
  <c r="AB16" i="5"/>
  <c r="AB15" i="5" s="1"/>
  <c r="P166" i="5"/>
  <c r="T16" i="5"/>
  <c r="W167" i="5"/>
  <c r="W16" i="5"/>
  <c r="W15" i="5" s="1"/>
  <c r="Q165" i="5"/>
  <c r="P165" i="5" s="1"/>
  <c r="M16" i="5"/>
  <c r="M15" i="5" s="1"/>
  <c r="M167" i="5"/>
  <c r="M169" i="5" s="1"/>
  <c r="N16" i="5"/>
  <c r="N15" i="5" s="1"/>
  <c r="N165" i="5"/>
  <c r="N167" i="5" s="1"/>
  <c r="O167" i="5"/>
  <c r="O169" i="5" s="1"/>
  <c r="O16" i="5"/>
  <c r="O15" i="5" s="1"/>
  <c r="Z16" i="5" l="1"/>
  <c r="Z15" i="5" s="1"/>
  <c r="AB177" i="5"/>
  <c r="AA177" i="5"/>
  <c r="AA179" i="5" s="1"/>
  <c r="AA181" i="5" s="1"/>
  <c r="AD177" i="5"/>
  <c r="AD174" i="5"/>
  <c r="AI166" i="5"/>
  <c r="AI18" i="5"/>
  <c r="AG146" i="5"/>
  <c r="AI146" i="5" s="1"/>
  <c r="S17" i="5"/>
  <c r="L169" i="5"/>
  <c r="L177" i="5"/>
  <c r="L179" i="5" s="1"/>
  <c r="L181" i="5" s="1"/>
  <c r="Y174" i="5"/>
  <c r="T15" i="5"/>
  <c r="Z177" i="5"/>
  <c r="Z179" i="5" s="1"/>
  <c r="Z181" i="5" s="1"/>
  <c r="T177" i="5"/>
  <c r="AC174" i="5"/>
  <c r="W174" i="5"/>
  <c r="W177" i="5"/>
  <c r="Q167" i="5"/>
  <c r="Q172" i="5" s="1"/>
  <c r="Q174" i="5" s="1"/>
  <c r="M172" i="5"/>
  <c r="M174" i="5" s="1"/>
  <c r="P167" i="5"/>
  <c r="P172" i="5" s="1"/>
  <c r="P174" i="5" s="1"/>
  <c r="M177" i="5"/>
  <c r="M179" i="5" s="1"/>
  <c r="M181" i="5" s="1"/>
  <c r="O177" i="5"/>
  <c r="O179" i="5" s="1"/>
  <c r="O181" i="5" s="1"/>
  <c r="O172" i="5"/>
  <c r="O174" i="5" s="1"/>
  <c r="N177" i="5"/>
  <c r="N179" i="5" s="1"/>
  <c r="N181" i="5" s="1"/>
  <c r="N172" i="5"/>
  <c r="N174" i="5" s="1"/>
  <c r="N169" i="5"/>
  <c r="U17" i="5" l="1"/>
  <c r="S16" i="5"/>
  <c r="T174" i="5"/>
  <c r="V165" i="5"/>
  <c r="AF17" i="5"/>
  <c r="V16" i="5"/>
  <c r="Q169" i="5"/>
  <c r="Q177" i="5"/>
  <c r="P177" i="5" s="1"/>
  <c r="P179" i="5" s="1"/>
  <c r="P181" i="5" s="1"/>
  <c r="P169" i="5"/>
  <c r="AI17" i="5" l="1"/>
  <c r="S15" i="5"/>
  <c r="U16" i="5"/>
  <c r="V167" i="5"/>
  <c r="AF165" i="5"/>
  <c r="V15" i="5"/>
  <c r="AF16" i="5"/>
  <c r="Q179" i="5"/>
  <c r="Q181" i="5" s="1"/>
  <c r="U15" i="5" l="1"/>
  <c r="AI15" i="5" s="1"/>
  <c r="AI165" i="5"/>
  <c r="AI16" i="5"/>
  <c r="AF167" i="5"/>
  <c r="V177" i="5"/>
  <c r="I48" i="2"/>
  <c r="H48" i="2"/>
  <c r="E48" i="2"/>
  <c r="I18" i="2"/>
  <c r="E18" i="2"/>
  <c r="D18" i="2"/>
  <c r="D48" i="2"/>
  <c r="D88" i="2"/>
  <c r="D60" i="2"/>
  <c r="AI167" i="5" l="1"/>
  <c r="AF177" i="5"/>
  <c r="V174" i="5"/>
  <c r="AF174" i="5" s="1"/>
  <c r="J48" i="2"/>
  <c r="I25" i="2"/>
  <c r="I31" i="2"/>
  <c r="E50" i="2"/>
  <c r="E13" i="2"/>
  <c r="E88" i="2"/>
  <c r="E80" i="2"/>
  <c r="I83" i="2"/>
  <c r="H88" i="2"/>
  <c r="D72" i="2"/>
  <c r="I13" i="2"/>
  <c r="H31" i="2"/>
  <c r="I38" i="2"/>
  <c r="I60" i="2"/>
  <c r="E65" i="2"/>
  <c r="E72" i="2"/>
  <c r="H80" i="2"/>
  <c r="I88" i="2"/>
  <c r="E60" i="2"/>
  <c r="H65" i="2"/>
  <c r="H72" i="2"/>
  <c r="I80" i="2"/>
  <c r="E83" i="2"/>
  <c r="D38" i="2"/>
  <c r="D83" i="2"/>
  <c r="D31" i="2"/>
  <c r="D50" i="2"/>
  <c r="E25" i="2"/>
  <c r="E31" i="2"/>
  <c r="H38" i="2"/>
  <c r="I50" i="2"/>
  <c r="H60" i="2"/>
  <c r="D13" i="2"/>
  <c r="D20" i="2"/>
  <c r="D65" i="2"/>
  <c r="D59" i="2" s="1"/>
  <c r="D80" i="2"/>
  <c r="D25" i="2"/>
  <c r="E20" i="2"/>
  <c r="E38" i="2"/>
  <c r="I65" i="2"/>
  <c r="I72" i="2"/>
  <c r="H83" i="2"/>
  <c r="AG177" i="5" l="1"/>
  <c r="AI177" i="5" s="1"/>
  <c r="F18" i="2"/>
  <c r="F48" i="2"/>
  <c r="J72" i="2"/>
  <c r="J88" i="2"/>
  <c r="J60" i="2"/>
  <c r="J31" i="2"/>
  <c r="J83" i="2"/>
  <c r="F83" i="2" s="1"/>
  <c r="J65" i="2"/>
  <c r="J80" i="2"/>
  <c r="I12" i="2"/>
  <c r="I71" i="2"/>
  <c r="I70" i="2" s="1"/>
  <c r="E12" i="2"/>
  <c r="I59" i="2"/>
  <c r="H71" i="2"/>
  <c r="E59" i="2"/>
  <c r="D24" i="2"/>
  <c r="D12" i="2"/>
  <c r="H59" i="2"/>
  <c r="D71" i="2"/>
  <c r="D70" i="2" s="1"/>
  <c r="E71" i="2"/>
  <c r="E70" i="2" s="1"/>
  <c r="E24" i="2"/>
  <c r="F80" i="2" l="1"/>
  <c r="F72" i="2"/>
  <c r="F25" i="2"/>
  <c r="F65" i="2"/>
  <c r="F13" i="2"/>
  <c r="F88" i="2"/>
  <c r="F31" i="2"/>
  <c r="F60" i="2"/>
  <c r="F20" i="2"/>
  <c r="F38" i="2"/>
  <c r="F50" i="2"/>
  <c r="H70" i="2"/>
  <c r="J70" i="2" s="1"/>
  <c r="J71" i="2"/>
  <c r="F71" i="2" s="1"/>
  <c r="F12" i="2"/>
  <c r="J59" i="2"/>
  <c r="W178" i="5"/>
  <c r="W179" i="5" s="1"/>
  <c r="W181" i="5" s="1"/>
  <c r="AC178" i="5"/>
  <c r="AC179" i="5" s="1"/>
  <c r="AC181" i="5" s="1"/>
  <c r="I11" i="2"/>
  <c r="I10" i="2" s="1"/>
  <c r="AD178" i="5"/>
  <c r="AD179" i="5" s="1"/>
  <c r="AD181" i="5" s="1"/>
  <c r="E11" i="2"/>
  <c r="E10" i="2" s="1"/>
  <c r="D11" i="2"/>
  <c r="D10" i="2" s="1"/>
  <c r="AB178" i="5"/>
  <c r="AB179" i="5" s="1"/>
  <c r="AB181" i="5" s="1"/>
  <c r="F24" i="2" l="1"/>
  <c r="F59" i="2"/>
  <c r="F7" i="2"/>
  <c r="F70" i="2"/>
  <c r="F11" i="2" l="1"/>
  <c r="AF178" i="5" l="1"/>
  <c r="F9" i="2"/>
  <c r="F10" i="2"/>
  <c r="AG178" i="5" l="1"/>
  <c r="AI178" i="5" s="1"/>
  <c r="AF181" i="5"/>
  <c r="AG181" i="5" s="1"/>
  <c r="AF179" i="5"/>
  <c r="AI181" i="5" l="1"/>
  <c r="AG179" i="5"/>
  <c r="AI179" i="5" s="1"/>
  <c r="AL179" i="5"/>
</calcChain>
</file>

<file path=xl/sharedStrings.xml><?xml version="1.0" encoding="utf-8"?>
<sst xmlns="http://schemas.openxmlformats.org/spreadsheetml/2006/main" count="3275" uniqueCount="642">
  <si>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</si>
  <si>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</si>
  <si>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</si>
  <si>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</si>
  <si>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</si>
  <si>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</si>
  <si>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</si>
  <si>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</si>
  <si>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</si>
  <si>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</si>
  <si>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</si>
  <si>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</si>
  <si>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</si>
  <si>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</si>
  <si>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</si>
  <si>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</si>
  <si>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</si>
  <si>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</si>
  <si>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</si>
  <si>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</si>
  <si>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</si>
  <si>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</si>
  <si>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</si>
  <si>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</si>
  <si>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</si>
  <si>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</si>
  <si>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</si>
  <si>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</si>
  <si>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</si>
  <si>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</si>
  <si>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</si>
  <si>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</si>
  <si>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</si>
  <si>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</si>
  <si>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</si>
  <si>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</si>
  <si>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</si>
  <si>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</si>
  <si>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</si>
  <si>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</si>
  <si>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</si>
  <si>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</si>
  <si>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</si>
  <si>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</si>
  <si>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</si>
  <si>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</si>
  <si>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</si>
  <si>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</si>
  <si>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</si>
  <si>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</si>
  <si>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</si>
  <si>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</si>
  <si>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</si>
  <si>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</si>
  <si>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</si>
  <si>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</si>
  <si>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</si>
  <si>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</si>
  <si>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</si>
  <si>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</si>
  <si>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</si>
  <si>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</si>
  <si>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</si>
  <si>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</si>
  <si>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</si>
  <si>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</si>
  <si>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</si>
  <si>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</si>
  <si>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</si>
  <si>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</si>
  <si>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</si>
  <si>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</si>
  <si>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</si>
  <si>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</si>
  <si>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</si>
  <si>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</si>
  <si>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</si>
  <si>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</si>
  <si>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</si>
  <si>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</si>
  <si>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</si>
  <si>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</si>
  <si>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</si>
  <si>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</si>
  <si>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</si>
  <si>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</si>
  <si>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</si>
  <si>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</si>
  <si>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</si>
  <si>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</si>
  <si>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</si>
  <si>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</si>
  <si>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</si>
  <si>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</si>
  <si>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</si>
  <si>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</si>
  <si>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</si>
  <si>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</si>
  <si>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</si>
  <si>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</si>
  <si>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</si>
  <si>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</si>
  <si>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</si>
  <si>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</si>
  <si>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</si>
  <si>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</si>
  <si>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</si>
  <si>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</si>
  <si>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</si>
  <si>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</si>
  <si>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</si>
  <si>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</si>
  <si>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</si>
  <si>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</si>
  <si>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</si>
  <si>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</si>
  <si>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</si>
  <si>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</si>
  <si>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</si>
  <si>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</si>
  <si>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</si>
  <si>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</si>
  <si>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</si>
  <si>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</si>
  <si>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</si>
  <si>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</si>
  <si>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</si>
  <si>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</si>
  <si>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</si>
  <si>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</si>
  <si>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</si>
  <si>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</si>
  <si>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</si>
  <si>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</si>
  <si>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</si>
  <si>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</si>
  <si>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</si>
  <si>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</si>
  <si>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</si>
  <si>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</si>
  <si>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</si>
  <si>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</si>
  <si>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</si>
  <si>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</si>
  <si>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</si>
  <si>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</si>
  <si>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</si>
  <si>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</si>
  <si>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</si>
  <si>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</si>
  <si>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</si>
  <si>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</si>
  <si>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</si>
  <si>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</si>
  <si>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</si>
  <si>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</si>
  <si>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</si>
  <si>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</si>
  <si>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</si>
  <si>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</si>
  <si>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</si>
  <si>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</si>
  <si>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</si>
  <si>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</si>
  <si>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</si>
  <si>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</si>
  <si>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</si>
  <si>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</si>
  <si>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</si>
  <si>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</si>
  <si>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</si>
  <si>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</si>
  <si>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</si>
  <si>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</si>
  <si>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</si>
  <si>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</si>
  <si>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</si>
  <si>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</si>
  <si>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</si>
  <si>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</si>
  <si>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</si>
  <si>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</si>
  <si>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</si>
  <si>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</si>
  <si>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</si>
  <si>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</si>
  <si>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</si>
  <si>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</si>
  <si>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</si>
  <si>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</si>
  <si>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</si>
  <si>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</si>
  <si>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</si>
  <si>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</si>
  <si>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</si>
  <si>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</si>
  <si>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</si>
  <si>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</si>
  <si>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</si>
  <si>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</si>
  <si>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</si>
  <si>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</si>
  <si>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</si>
  <si>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</si>
  <si>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</si>
  <si>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</si>
  <si>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</si>
  <si>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</si>
  <si>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</si>
  <si>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</si>
  <si>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</si>
  <si>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</si>
  <si>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</si>
  <si>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</si>
  <si>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</si>
  <si>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</si>
  <si>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</si>
  <si>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</si>
  <si>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</si>
  <si>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</si>
  <si>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</si>
  <si>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</si>
  <si>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</si>
  <si>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</si>
  <si>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</si>
  <si>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</si>
  <si>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</si>
  <si>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</si>
  <si>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</si>
  <si>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</si>
  <si>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</si>
  <si>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</si>
  <si>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</si>
  <si>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</si>
  <si>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</si>
  <si>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</si>
  <si>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</si>
  <si>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</si>
  <si>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</si>
  <si>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</si>
  <si>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</si>
  <si>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</si>
  <si>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</si>
  <si>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</si>
  <si>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</si>
  <si>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</si>
  <si>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</si>
  <si>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</si>
  <si>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</si>
  <si>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</si>
  <si>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</si>
  <si>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</si>
  <si>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</si>
  <si>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</si>
  <si>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</si>
  <si>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</si>
  <si>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</si>
  <si>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</si>
  <si>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</si>
  <si>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</si>
  <si>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</si>
  <si>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</si>
  <si>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</si>
  <si>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</si>
  <si>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</si>
  <si>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</si>
  <si>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</si>
  <si>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</si>
  <si>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</si>
  <si>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</si>
  <si>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</si>
  <si>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</si>
  <si>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</si>
  <si>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</si>
  <si>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</si>
  <si>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</si>
  <si>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</si>
  <si>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</si>
  <si>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</si>
  <si>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</si>
  <si>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</si>
  <si>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</si>
  <si>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</si>
  <si>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</si>
  <si>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</si>
  <si>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</si>
  <si>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</si>
  <si>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</si>
  <si>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</si>
  <si>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</si>
  <si>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</si>
  <si>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</si>
  <si>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</si>
  <si>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</si>
  <si>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</si>
  <si>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</si>
  <si>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</si>
  <si>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</si>
  <si>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</si>
  <si>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</si>
  <si>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</si>
  <si>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</si>
  <si>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</si>
  <si>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</si>
  <si>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</si>
  <si>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</si>
  <si>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</si>
  <si>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</si>
  <si>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</si>
  <si>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</si>
  <si>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</si>
  <si>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</si>
  <si>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</si>
  <si>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</si>
  <si>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</si>
  <si>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</si>
  <si>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</si>
  <si>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</si>
  <si>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</si>
  <si>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</si>
  <si>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</si>
  <si>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</si>
  <si>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</si>
  <si>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</si>
  <si>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</si>
  <si>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</si>
  <si>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</si>
  <si>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</si>
  <si>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</si>
  <si>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</si>
  <si>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</si>
  <si>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</si>
  <si>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</si>
  <si>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</si>
  <si>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</si>
  <si>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</si>
  <si>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</si>
  <si>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</si>
  <si>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</si>
  <si>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</si>
  <si>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</si>
  <si>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</si>
  <si>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</si>
  <si>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</si>
  <si>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</si>
  <si>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</si>
  <si>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</si>
  <si>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</si>
  <si>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</si>
  <si>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</si>
  <si>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</si>
  <si>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</si>
  <si>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</si>
  <si>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</si>
  <si>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</si>
  <si>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</si>
  <si>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</si>
  <si>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</si>
  <si>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</si>
  <si>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</si>
  <si>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</si>
  <si>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</si>
  <si>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</si>
  <si>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</si>
  <si>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</si>
  <si>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</si>
  <si>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</si>
  <si>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</si>
  <si>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</si>
  <si>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</si>
  <si>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</si>
  <si>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</si>
  <si>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</si>
  <si>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</si>
  <si>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</si>
  <si>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</si>
  <si>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</si>
  <si>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</si>
  <si>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</si>
  <si>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</si>
  <si>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</si>
  <si>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</si>
  <si>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</si>
  <si>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</si>
  <si>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</si>
  <si>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</si>
  <si>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</si>
  <si>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</si>
  <si>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</si>
  <si>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</si>
  <si>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</si>
  <si>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</si>
  <si>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</si>
  <si>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</si>
  <si>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</si>
  <si>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</si>
  <si>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</si>
  <si>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</si>
  <si>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</si>
  <si>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</si>
  <si>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</si>
  <si>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</si>
  <si>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</si>
  <si>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</si>
  <si>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</si>
  <si>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</si>
  <si>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</si>
  <si>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</si>
  <si>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</si>
  <si>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</si>
  <si>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</si>
  <si>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</si>
  <si>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</si>
  <si>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</si>
  <si>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</si>
  <si>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</si>
  <si>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</si>
  <si>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</si>
  <si>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</si>
  <si>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</si>
  <si>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</si>
  <si>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</si>
  <si>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</si>
  <si>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</si>
  <si>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</si>
  <si>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</si>
  <si>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</si>
  <si>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</si>
  <si>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</si>
  <si>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</si>
  <si>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</si>
  <si>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</si>
  <si>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</si>
  <si>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</si>
  <si>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</si>
  <si>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</si>
  <si>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</si>
  <si>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</si>
  <si>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</si>
  <si>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</si>
  <si>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</si>
  <si>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</si>
  <si>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</si>
  <si>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</si>
  <si>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</si>
  <si>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</si>
  <si>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</si>
  <si>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</si>
  <si>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</si>
  <si>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</si>
  <si>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</si>
  <si>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</si>
  <si>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</si>
  <si>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</si>
  <si>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</si>
  <si>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</si>
  <si>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</si>
  <si>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</si>
  <si>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</si>
  <si>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</si>
  <si>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</si>
  <si>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</si>
  <si>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</si>
  <si>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</si>
  <si>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</si>
  <si>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</si>
  <si>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</si>
  <si>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</si>
  <si>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</si>
  <si>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</si>
  <si>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</si>
  <si>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</si>
  <si>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</si>
  <si>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</si>
  <si>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</si>
  <si>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</si>
  <si>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</si>
  <si>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</si>
  <si>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</si>
  <si>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</si>
  <si>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</si>
  <si>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</si>
  <si>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</si>
  <si>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</si>
  <si>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</si>
  <si>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</si>
  <si>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</si>
  <si>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</si>
  <si>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</si>
  <si>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</si>
  <si>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</si>
  <si>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</si>
  <si>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</si>
  <si>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</si>
  <si>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</si>
  <si>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</si>
  <si>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</si>
  <si>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</si>
  <si>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</si>
  <si>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</si>
  <si>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</si>
  <si>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</si>
  <si>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</si>
  <si>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</si>
  <si>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</si>
  <si>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</si>
  <si>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</si>
  <si>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</si>
  <si>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</si>
  <si>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</si>
  <si>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</si>
  <si>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</si>
  <si>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</si>
  <si>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</si>
  <si>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</si>
  <si>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</si>
  <si>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</si>
  <si>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</si>
  <si>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</si>
  <si>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</si>
  <si>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</si>
  <si>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</si>
  <si>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</si>
  <si>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</si>
  <si>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</si>
  <si>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</si>
  <si>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</si>
  <si>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</si>
  <si>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</si>
  <si>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</si>
  <si>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</si>
  <si>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</si>
  <si>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</si>
  <si>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</si>
  <si>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</si>
  <si>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</si>
  <si>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</si>
  <si>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</si>
  <si>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</si>
  <si>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</si>
  <si>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</si>
  <si>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</si>
  <si>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</si>
  <si>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</si>
  <si>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</si>
  <si>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</si>
  <si>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</si>
  <si>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</si>
  <si>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</si>
  <si>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</si>
  <si>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</si>
  <si>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</si>
  <si>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</si>
  <si>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</si>
  <si>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</si>
  <si>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</si>
  <si>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</si>
  <si>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</si>
  <si>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</si>
  <si>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</si>
  <si>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</si>
  <si>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</si>
  <si>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</si>
  <si>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</si>
  <si>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</si>
  <si>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</si>
  <si>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</si>
  <si>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</si>
  <si>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</si>
  <si>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</si>
  <si>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</si>
  <si>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</si>
  <si>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</si>
  <si>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</si>
  <si>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</si>
  <si>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</si>
  <si>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</si>
  <si>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</si>
  <si>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</si>
  <si>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</si>
  <si>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</si>
  <si>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</si>
  <si>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</si>
  <si>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</si>
  <si>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</si>
  <si>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</si>
  <si>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</si>
  <si>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</si>
  <si>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</si>
  <si>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</si>
  <si>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</si>
  <si>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</si>
  <si>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</si>
  <si>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</si>
  <si>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</si>
  <si>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</si>
  <si>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</si>
  <si>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</si>
  <si>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</si>
  <si>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</si>
  <si>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</si>
  <si>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</si>
  <si>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PROJEKCIJA 2021</t>
  </si>
  <si>
    <t>Plaće -projekti</t>
  </si>
  <si>
    <t>521-HZZZ,-PH ZA POSEBNE ILI UGOVORENE NAMJENE</t>
  </si>
  <si>
    <t>ph</t>
  </si>
  <si>
    <t xml:space="preserve"> DJEČJI VRTIĆ  NEVEN ROVINJ-ROVIGNO</t>
  </si>
  <si>
    <t xml:space="preserve"> DJEČJI VRTIĆ NEVEN ROVINJ-ROVIGNO</t>
  </si>
  <si>
    <t>GIARDINO D'INFANZIA NEVEN ROVINJ-ROVIGNO</t>
  </si>
  <si>
    <t>GIARDINO D' INFANZIA NEVEN ROVINJ-ROVIGNO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</si>
  <si>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</si>
  <si>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</si>
  <si>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</si>
  <si>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4262</t>
  </si>
  <si>
    <t>Ukupno nabava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</si>
  <si>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</si>
  <si>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</si>
  <si>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</si>
  <si>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</si>
  <si>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</si>
  <si>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</si>
  <si>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</si>
  <si>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</si>
  <si>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</si>
  <si>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</si>
  <si>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</si>
  <si>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DJECiI S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</si>
  <si>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</si>
  <si>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A103510 PROGRAM DJECE S POTEŠKOĆAMA  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</si>
  <si>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</si>
  <si>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</si>
  <si>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</si>
  <si>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</si>
  <si>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A102502 </t>
    </r>
    <r>
      <rPr>
        <b/>
        <sz val="10.5"/>
        <color rgb="FFFF0000"/>
        <rFont val="Arial Narrow"/>
        <family val="2"/>
        <charset val="238"/>
      </rPr>
      <t>OBILJEŽAVANJE DJ.TJEDNA I BOŽ.NOVOG.BLAGDANADGOJNO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</si>
  <si>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</si>
  <si>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</si>
  <si>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42273</t>
  </si>
  <si>
    <t>prihodi iz proračuna TZ IŽ</t>
  </si>
  <si>
    <t>PROJEKCIJA 2022</t>
  </si>
  <si>
    <t xml:space="preserve">FINANCIJSKI PLAN ZA 2020.GODINU </t>
  </si>
  <si>
    <t xml:space="preserve"> FINANCIJSKI  PLAN ZA 2020.GODINU I PROJEKCIJE ZA 2021.I 2022.GODINU</t>
  </si>
  <si>
    <t>Ostale naknade troškova zaposlenima-TO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</si>
</sst>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b/>
      <sz val="11"/>
      <color rgb="FF3048C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 wrapText="1"/>
    </xf>
    <xf numFmtId="3" fontId="70" fillId="0" borderId="0" xfId="0" applyNumberFormat="1" applyFont="1" applyFill="1" applyAlignment="1">
      <alignment horizontal="centerContinuous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42"/>
  <sheetViews>
    <sheetView zoomScaleNormal="100" workbookViewId="0">
      <selection activeCell="Y9" sqref="Y9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9.140625" style="3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ht="16.5" x14ac:dyDescent="0.25">
      <c r="C2" s="319" t="s">
        <v>607</v>
      </c>
      <c r="H2" s="282" t="s">
        <v>583</v>
      </c>
      <c r="I2" s="281"/>
      <c r="J2" s="281"/>
      <c r="K2" s="281"/>
      <c r="L2" s="281"/>
      <c r="M2" s="281" t="s">
        <v>639</v>
      </c>
      <c r="N2" s="281"/>
      <c r="O2" s="281"/>
      <c r="P2" s="281"/>
      <c r="Q2" s="281"/>
      <c r="R2" s="281"/>
      <c r="S2" s="281"/>
      <c r="T2" s="321"/>
      <c r="U2" s="321"/>
      <c r="V2" s="321"/>
      <c r="W2" s="321"/>
      <c r="X2" s="321"/>
      <c r="Y2" s="321"/>
      <c r="Z2" s="281"/>
      <c r="AA2" s="281"/>
    </row>
    <row r="3" spans="1:27" s="11" customFormat="1" ht="16.5" x14ac:dyDescent="0.25">
      <c r="C3" s="320" t="s">
        <v>609</v>
      </c>
      <c r="D3" s="12"/>
      <c r="G3" s="12"/>
      <c r="H3" s="8"/>
      <c r="I3" s="8"/>
      <c r="K3" s="8"/>
      <c r="L3" s="8"/>
      <c r="M3" s="8"/>
      <c r="N3" s="8"/>
      <c r="O3" s="8"/>
      <c r="P3" s="8"/>
      <c r="Q3" s="8"/>
      <c r="R3" s="8"/>
      <c r="S3" s="8"/>
      <c r="T3" s="8"/>
      <c r="W3" s="8"/>
      <c r="Z3" s="298"/>
      <c r="AA3" s="298"/>
    </row>
    <row r="4" spans="1:27" s="217" customFormat="1" ht="167.25" x14ac:dyDescent="0.25">
      <c r="D4" s="218" t="s">
        <v>552</v>
      </c>
      <c r="E4" s="218" t="s">
        <v>120</v>
      </c>
      <c r="F4" s="218" t="s">
        <v>121</v>
      </c>
      <c r="G4" s="218"/>
      <c r="H4" s="218" t="s">
        <v>567</v>
      </c>
      <c r="I4" s="218" t="s">
        <v>568</v>
      </c>
      <c r="J4" s="218" t="s">
        <v>569</v>
      </c>
      <c r="K4" s="218" t="s">
        <v>563</v>
      </c>
      <c r="L4" s="218" t="s">
        <v>562</v>
      </c>
      <c r="M4" s="309" t="s">
        <v>604</v>
      </c>
      <c r="N4" s="218" t="s">
        <v>586</v>
      </c>
      <c r="O4" s="218" t="s">
        <v>561</v>
      </c>
      <c r="P4" s="218" t="s">
        <v>560</v>
      </c>
      <c r="Q4" s="218" t="s">
        <v>559</v>
      </c>
      <c r="R4" s="218" t="s">
        <v>558</v>
      </c>
      <c r="S4" s="218" t="s">
        <v>557</v>
      </c>
      <c r="T4" s="218" t="s">
        <v>556</v>
      </c>
      <c r="U4" s="218" t="s">
        <v>564</v>
      </c>
      <c r="V4" s="218" t="s">
        <v>565</v>
      </c>
      <c r="W4" s="218" t="s">
        <v>566</v>
      </c>
      <c r="X4" s="218" t="s">
        <v>553</v>
      </c>
      <c r="Y4" s="218" t="s">
        <v>596</v>
      </c>
      <c r="Z4" s="222" t="s">
        <v>602</v>
      </c>
      <c r="AA4" s="222" t="s">
        <v>638</v>
      </c>
    </row>
    <row r="5" spans="1:27" s="219" customFormat="1" ht="12.75" x14ac:dyDescent="0.25">
      <c r="D5" s="220" t="s">
        <v>106</v>
      </c>
      <c r="E5" s="221" t="s">
        <v>554</v>
      </c>
      <c r="F5" s="220" t="s">
        <v>555</v>
      </c>
      <c r="G5" s="220"/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/>
      <c r="N5" s="220" t="s">
        <v>112</v>
      </c>
      <c r="O5" s="220" t="s">
        <v>113</v>
      </c>
      <c r="P5" s="220" t="s">
        <v>114</v>
      </c>
      <c r="Q5" s="220" t="s">
        <v>115</v>
      </c>
      <c r="R5" s="220" t="s">
        <v>116</v>
      </c>
      <c r="S5" s="220" t="s">
        <v>150</v>
      </c>
      <c r="T5" s="220" t="s">
        <v>151</v>
      </c>
      <c r="U5" s="220" t="s">
        <v>152</v>
      </c>
      <c r="V5" s="220" t="s">
        <v>153</v>
      </c>
      <c r="W5" s="220" t="s">
        <v>154</v>
      </c>
      <c r="X5" s="220" t="s">
        <v>155</v>
      </c>
      <c r="Y5" s="220"/>
      <c r="Z5" s="220" t="s">
        <v>156</v>
      </c>
      <c r="AA5" s="220" t="s">
        <v>157</v>
      </c>
    </row>
    <row r="6" spans="1:27" s="214" customFormat="1" hidden="1" x14ac:dyDescent="0.25">
      <c r="D6" s="215"/>
      <c r="E6" s="215"/>
      <c r="F6" s="202">
        <f t="shared" ref="F6:F38" si="0">SUM(H6:T6)</f>
        <v>0</v>
      </c>
      <c r="G6" s="215"/>
      <c r="H6" s="215"/>
      <c r="I6" s="215"/>
      <c r="J6" s="20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02"/>
      <c r="V6" s="202"/>
      <c r="W6" s="215"/>
      <c r="X6" s="202"/>
      <c r="Y6" s="202"/>
      <c r="Z6" s="215"/>
      <c r="AA6" s="215"/>
    </row>
    <row r="7" spans="1:27" s="214" customFormat="1" hidden="1" x14ac:dyDescent="0.25">
      <c r="D7" s="215"/>
      <c r="E7" s="215"/>
      <c r="F7" s="202">
        <f t="shared" si="0"/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>
        <f>15730500+155000+500</f>
        <v>15886000</v>
      </c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/>
      <c r="Y8" s="202"/>
      <c r="Z8" s="215"/>
      <c r="AA8" s="215"/>
    </row>
    <row r="9" spans="1:27" s="214" customFormat="1" x14ac:dyDescent="0.25">
      <c r="C9" s="214" t="s">
        <v>550</v>
      </c>
      <c r="D9" s="215"/>
      <c r="E9" s="215"/>
      <c r="F9" s="215">
        <f t="shared" si="0"/>
        <v>24333302</v>
      </c>
      <c r="G9" s="215"/>
      <c r="H9" s="215">
        <v>10212236</v>
      </c>
      <c r="I9" s="215">
        <v>90000</v>
      </c>
      <c r="J9" s="215">
        <v>10302236</v>
      </c>
      <c r="K9" s="215">
        <v>2029000</v>
      </c>
      <c r="L9" s="215"/>
      <c r="M9" s="215"/>
      <c r="N9" s="215">
        <v>1233700</v>
      </c>
      <c r="O9" s="215"/>
      <c r="P9" s="215"/>
      <c r="Q9" s="215"/>
      <c r="R9" s="215"/>
      <c r="S9" s="215"/>
      <c r="T9" s="215">
        <v>466130</v>
      </c>
      <c r="U9" s="215">
        <v>3728830</v>
      </c>
      <c r="V9" s="215"/>
      <c r="W9" s="215"/>
      <c r="X9" s="215"/>
      <c r="Y9" s="215">
        <v>14031066</v>
      </c>
      <c r="Z9" s="215"/>
      <c r="AA9" s="215"/>
    </row>
    <row r="10" spans="1:27" s="7" customFormat="1" x14ac:dyDescent="0.25">
      <c r="B10" s="6"/>
      <c r="C10" s="10" t="s">
        <v>610</v>
      </c>
      <c r="D10" s="4">
        <f>SUM(D11+D70)</f>
        <v>0</v>
      </c>
      <c r="E10" s="4">
        <f>SUM(E11+E70)</f>
        <v>0</v>
      </c>
      <c r="F10" s="202">
        <f t="shared" si="0"/>
        <v>23749082</v>
      </c>
      <c r="G10" s="4"/>
      <c r="H10" s="4">
        <v>10017626</v>
      </c>
      <c r="I10" s="4">
        <f>SUM(I11+I70)</f>
        <v>0</v>
      </c>
      <c r="J10" s="4">
        <v>10017626</v>
      </c>
      <c r="K10" s="4">
        <v>2029000</v>
      </c>
      <c r="L10" s="4"/>
      <c r="M10" s="4"/>
      <c r="N10" s="4">
        <v>1218700</v>
      </c>
      <c r="O10" s="4"/>
      <c r="P10" s="4"/>
      <c r="Q10" s="4"/>
      <c r="R10" s="4"/>
      <c r="S10" s="4"/>
      <c r="T10" s="4">
        <v>466130</v>
      </c>
      <c r="U10" s="4">
        <v>3713830</v>
      </c>
      <c r="V10" s="202"/>
      <c r="W10" s="4"/>
      <c r="X10" s="202"/>
      <c r="Y10" s="4">
        <v>13731456</v>
      </c>
      <c r="Z10" s="4"/>
      <c r="AA10" s="4"/>
    </row>
    <row r="11" spans="1:27" s="7" customFormat="1" ht="15" x14ac:dyDescent="0.25">
      <c r="B11" s="6">
        <v>3</v>
      </c>
      <c r="C11" s="313" t="s">
        <v>617</v>
      </c>
      <c r="D11" s="4">
        <f>SUM(D12+D24+D59)</f>
        <v>0</v>
      </c>
      <c r="E11" s="4">
        <f>SUM(E12+E24+E59)</f>
        <v>0</v>
      </c>
      <c r="F11" s="202">
        <f t="shared" si="0"/>
        <v>23727752</v>
      </c>
      <c r="G11" s="4"/>
      <c r="H11" s="4">
        <v>10017626</v>
      </c>
      <c r="I11" s="4">
        <f>SUM(I12+I24+I59)</f>
        <v>0</v>
      </c>
      <c r="J11" s="4">
        <v>10017626</v>
      </c>
      <c r="K11" s="4">
        <v>2018800</v>
      </c>
      <c r="L11" s="4"/>
      <c r="M11" s="4"/>
      <c r="N11" s="4">
        <v>1218700</v>
      </c>
      <c r="O11" s="4"/>
      <c r="P11" s="4"/>
      <c r="Q11" s="4"/>
      <c r="R11" s="4"/>
      <c r="S11" s="4"/>
      <c r="T11" s="4">
        <v>455000</v>
      </c>
      <c r="U11" s="4">
        <v>3692500</v>
      </c>
      <c r="V11" s="202"/>
      <c r="W11" s="4"/>
      <c r="X11" s="202"/>
      <c r="Y11" s="4">
        <v>13649826</v>
      </c>
      <c r="Z11" s="4"/>
      <c r="AA11" s="4"/>
    </row>
    <row r="12" spans="1:27" s="7" customFormat="1" ht="15" x14ac:dyDescent="0.25">
      <c r="B12" s="6">
        <v>31</v>
      </c>
      <c r="C12" s="313" t="s">
        <v>618</v>
      </c>
      <c r="D12" s="4">
        <f t="shared" ref="D12:I12" si="1">SUM(D13+D18+D20)</f>
        <v>0</v>
      </c>
      <c r="E12" s="4">
        <f t="shared" si="1"/>
        <v>0</v>
      </c>
      <c r="F12" s="202">
        <f t="shared" si="0"/>
        <v>19870752</v>
      </c>
      <c r="G12" s="4"/>
      <c r="H12" s="4">
        <v>9360126</v>
      </c>
      <c r="I12" s="4">
        <f t="shared" si="1"/>
        <v>0</v>
      </c>
      <c r="J12" s="4">
        <v>9360126</v>
      </c>
      <c r="K12" s="4"/>
      <c r="L12" s="4"/>
      <c r="M12" s="4"/>
      <c r="N12" s="4">
        <v>1150500</v>
      </c>
      <c r="O12" s="4"/>
      <c r="P12" s="4"/>
      <c r="Q12" s="4"/>
      <c r="R12" s="4"/>
      <c r="S12" s="4"/>
      <c r="T12" s="4"/>
      <c r="U12" s="4">
        <v>1150500</v>
      </c>
      <c r="V12" s="202"/>
      <c r="W12" s="4"/>
      <c r="X12" s="202"/>
      <c r="Y12" s="4">
        <v>10510626</v>
      </c>
      <c r="Z12" s="4"/>
      <c r="AA12" s="4"/>
    </row>
    <row r="13" spans="1:27" s="7" customFormat="1" ht="15" x14ac:dyDescent="0.25">
      <c r="B13" s="6">
        <v>311</v>
      </c>
      <c r="C13" s="313" t="s">
        <v>619</v>
      </c>
      <c r="D13" s="4">
        <f t="shared" ref="D13:I13" si="2">SUM(D14+D15+D16+D17)</f>
        <v>0</v>
      </c>
      <c r="E13" s="4">
        <f t="shared" si="2"/>
        <v>0</v>
      </c>
      <c r="F13" s="202">
        <f t="shared" si="0"/>
        <v>16099800</v>
      </c>
      <c r="G13" s="4"/>
      <c r="H13" s="4">
        <v>7582400</v>
      </c>
      <c r="I13" s="4">
        <f t="shared" si="2"/>
        <v>0</v>
      </c>
      <c r="J13" s="4">
        <f t="shared" ref="J13" si="3">SUM(J14+J15+J16+J17)</f>
        <v>7582400</v>
      </c>
      <c r="L13" s="4"/>
      <c r="M13" s="4"/>
      <c r="N13" s="4">
        <v>935000</v>
      </c>
      <c r="O13" s="4"/>
      <c r="P13" s="4"/>
      <c r="Q13" s="4"/>
      <c r="R13" s="4"/>
      <c r="S13" s="4"/>
      <c r="T13" s="4"/>
      <c r="U13" s="4">
        <v>935000</v>
      </c>
      <c r="V13" s="202"/>
      <c r="W13" s="4"/>
      <c r="X13" s="202"/>
      <c r="Y13" s="4">
        <v>8517400</v>
      </c>
      <c r="Z13" s="4"/>
      <c r="AA13" s="4"/>
    </row>
    <row r="14" spans="1:27" s="203" customFormat="1" x14ac:dyDescent="0.25">
      <c r="A14" s="198"/>
      <c r="B14" s="199" t="s">
        <v>0</v>
      </c>
      <c r="C14" s="200" t="s">
        <v>1</v>
      </c>
      <c r="D14" s="201"/>
      <c r="E14" s="201"/>
      <c r="F14" s="202">
        <f t="shared" si="0"/>
        <v>15470000</v>
      </c>
      <c r="G14" s="202"/>
      <c r="H14" s="201">
        <v>7285000</v>
      </c>
      <c r="I14" s="201"/>
      <c r="J14" s="202">
        <f t="shared" ref="J14:J72" si="4">SUM(H14:I14)</f>
        <v>7285000</v>
      </c>
      <c r="L14" s="201"/>
      <c r="M14" s="201"/>
      <c r="N14" s="201">
        <v>900000</v>
      </c>
      <c r="O14" s="201"/>
      <c r="P14" s="201"/>
      <c r="Q14" s="201"/>
      <c r="R14" s="201"/>
      <c r="S14" s="201"/>
      <c r="T14" s="201"/>
      <c r="U14" s="202">
        <v>900000</v>
      </c>
      <c r="V14" s="202"/>
      <c r="W14" s="201"/>
      <c r="X14" s="202"/>
      <c r="Y14" s="202">
        <v>8185000</v>
      </c>
      <c r="Z14" s="202"/>
      <c r="AA14" s="202"/>
    </row>
    <row r="15" spans="1:27" s="203" customFormat="1" x14ac:dyDescent="0.25">
      <c r="A15" s="198"/>
      <c r="B15" s="199" t="s">
        <v>2</v>
      </c>
      <c r="C15" s="200" t="s">
        <v>3</v>
      </c>
      <c r="D15" s="201"/>
      <c r="E15" s="201"/>
      <c r="F15" s="202">
        <f t="shared" si="0"/>
        <v>589200</v>
      </c>
      <c r="G15" s="202"/>
      <c r="H15" s="201">
        <v>277900</v>
      </c>
      <c r="I15" s="201"/>
      <c r="J15" s="202">
        <v>277900</v>
      </c>
      <c r="L15" s="201"/>
      <c r="M15" s="201"/>
      <c r="N15" s="201">
        <v>33400</v>
      </c>
      <c r="O15" s="201"/>
      <c r="P15" s="201"/>
      <c r="Q15" s="201"/>
      <c r="R15" s="201"/>
      <c r="S15" s="201"/>
      <c r="T15" s="201"/>
      <c r="U15" s="202">
        <v>33400</v>
      </c>
      <c r="V15" s="202"/>
      <c r="W15" s="201"/>
      <c r="X15" s="202"/>
      <c r="Y15" s="202">
        <v>311300</v>
      </c>
      <c r="Z15" s="202"/>
      <c r="AA15" s="202"/>
    </row>
    <row r="16" spans="1:27" s="203" customFormat="1" x14ac:dyDescent="0.25">
      <c r="A16" s="198"/>
      <c r="B16" s="199" t="s">
        <v>4</v>
      </c>
      <c r="C16" s="200" t="s">
        <v>5</v>
      </c>
      <c r="D16" s="201"/>
      <c r="E16" s="201"/>
      <c r="F16" s="202">
        <f t="shared" si="0"/>
        <v>40600</v>
      </c>
      <c r="G16" s="202"/>
      <c r="H16" s="201">
        <v>19500</v>
      </c>
      <c r="I16" s="201"/>
      <c r="J16" s="202">
        <f t="shared" si="4"/>
        <v>19500</v>
      </c>
      <c r="L16" s="201"/>
      <c r="M16" s="201"/>
      <c r="N16" s="201">
        <v>1600</v>
      </c>
      <c r="O16" s="201"/>
      <c r="P16" s="201"/>
      <c r="Q16" s="201"/>
      <c r="R16" s="201"/>
      <c r="S16" s="201"/>
      <c r="T16" s="201"/>
      <c r="U16" s="202">
        <v>1600</v>
      </c>
      <c r="V16" s="202"/>
      <c r="W16" s="201"/>
      <c r="X16" s="202"/>
      <c r="Y16" s="202">
        <v>21100</v>
      </c>
      <c r="Z16" s="202"/>
      <c r="AA16" s="202"/>
    </row>
    <row r="17" spans="1:27" s="203" customFormat="1" x14ac:dyDescent="0.25">
      <c r="A17" s="198"/>
      <c r="B17" s="199" t="s">
        <v>6</v>
      </c>
      <c r="C17" s="200" t="s">
        <v>603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4"/>
        <v>0</v>
      </c>
      <c r="L17" s="201"/>
      <c r="M17" s="201"/>
      <c r="N17" s="201"/>
      <c r="O17" s="201"/>
      <c r="P17" s="201"/>
      <c r="Q17" s="201"/>
      <c r="R17" s="201"/>
      <c r="S17" s="201"/>
      <c r="T17" s="201"/>
      <c r="U17" s="202"/>
      <c r="V17" s="202"/>
      <c r="W17" s="201"/>
      <c r="X17" s="202"/>
      <c r="Y17" s="202"/>
      <c r="Z17" s="202"/>
      <c r="AA17" s="202"/>
    </row>
    <row r="18" spans="1:27" s="190" customFormat="1" ht="15" x14ac:dyDescent="0.25">
      <c r="A18" s="187"/>
      <c r="B18" s="187">
        <v>312</v>
      </c>
      <c r="C18" s="314" t="s">
        <v>9</v>
      </c>
      <c r="D18" s="189">
        <f>SUM(D19)</f>
        <v>0</v>
      </c>
      <c r="E18" s="189">
        <f t="shared" ref="E18:I18" si="5">SUM(E19)</f>
        <v>0</v>
      </c>
      <c r="F18" s="202">
        <f t="shared" si="0"/>
        <v>1098952</v>
      </c>
      <c r="G18" s="189"/>
      <c r="H18" s="189">
        <v>517726</v>
      </c>
      <c r="I18" s="189">
        <f t="shared" si="5"/>
        <v>0</v>
      </c>
      <c r="J18" s="189">
        <v>517726</v>
      </c>
      <c r="L18" s="189"/>
      <c r="M18" s="189"/>
      <c r="N18" s="189">
        <v>63500</v>
      </c>
      <c r="O18" s="189"/>
      <c r="P18" s="189"/>
      <c r="Q18" s="189"/>
      <c r="R18" s="189"/>
      <c r="S18" s="189"/>
      <c r="T18" s="189"/>
      <c r="U18" s="189">
        <v>63500</v>
      </c>
      <c r="V18" s="202"/>
      <c r="W18" s="189"/>
      <c r="X18" s="202"/>
      <c r="Y18" s="189">
        <v>581226</v>
      </c>
      <c r="Z18" s="189"/>
      <c r="AA18" s="189"/>
    </row>
    <row r="19" spans="1:27" s="203" customFormat="1" x14ac:dyDescent="0.25">
      <c r="A19" s="198"/>
      <c r="B19" s="199" t="s">
        <v>8</v>
      </c>
      <c r="C19" s="200" t="s">
        <v>9</v>
      </c>
      <c r="D19" s="201"/>
      <c r="E19" s="201"/>
      <c r="F19" s="202">
        <f t="shared" si="0"/>
        <v>1098952</v>
      </c>
      <c r="G19" s="202"/>
      <c r="H19" s="201">
        <v>517726</v>
      </c>
      <c r="I19" s="201"/>
      <c r="J19" s="202">
        <f t="shared" si="4"/>
        <v>517726</v>
      </c>
      <c r="L19" s="201"/>
      <c r="M19" s="201"/>
      <c r="N19" s="201">
        <v>63500</v>
      </c>
      <c r="O19" s="201"/>
      <c r="P19" s="201"/>
      <c r="Q19" s="201"/>
      <c r="R19" s="201"/>
      <c r="S19" s="201"/>
      <c r="T19" s="201"/>
      <c r="U19" s="202">
        <v>63500</v>
      </c>
      <c r="V19" s="202"/>
      <c r="W19" s="201"/>
      <c r="X19" s="202"/>
      <c r="Y19" s="202">
        <v>581226</v>
      </c>
      <c r="Z19" s="202"/>
      <c r="AA19" s="202"/>
    </row>
    <row r="20" spans="1:27" s="190" customFormat="1" ht="15" x14ac:dyDescent="0.25">
      <c r="A20" s="187"/>
      <c r="B20" s="187">
        <v>313</v>
      </c>
      <c r="C20" s="314" t="s">
        <v>620</v>
      </c>
      <c r="D20" s="189">
        <f t="shared" ref="D20:E20" si="6">SUM(D21+D22+D23)</f>
        <v>0</v>
      </c>
      <c r="E20" s="189">
        <f t="shared" si="6"/>
        <v>0</v>
      </c>
      <c r="F20" s="202">
        <f t="shared" si="0"/>
        <v>2672000</v>
      </c>
      <c r="G20" s="189"/>
      <c r="H20" s="189">
        <v>1260000</v>
      </c>
      <c r="I20" s="189"/>
      <c r="J20" s="189">
        <v>1260000</v>
      </c>
      <c r="L20" s="189"/>
      <c r="M20" s="189"/>
      <c r="N20" s="189">
        <v>152000</v>
      </c>
      <c r="O20" s="189"/>
      <c r="P20" s="189"/>
      <c r="Q20" s="189"/>
      <c r="R20" s="189"/>
      <c r="S20" s="189"/>
      <c r="T20" s="189"/>
      <c r="U20" s="189">
        <v>152000</v>
      </c>
      <c r="V20" s="202"/>
      <c r="W20" s="189"/>
      <c r="X20" s="202"/>
      <c r="Y20" s="189">
        <v>1412000</v>
      </c>
      <c r="Z20" s="189"/>
      <c r="AA20" s="189"/>
    </row>
    <row r="21" spans="1:27" s="203" customFormat="1" x14ac:dyDescent="0.25">
      <c r="A21" s="198"/>
      <c r="B21" s="199" t="s">
        <v>10</v>
      </c>
      <c r="C21" s="200" t="s">
        <v>11</v>
      </c>
      <c r="D21" s="201"/>
      <c r="E21" s="201"/>
      <c r="F21" s="202">
        <f t="shared" si="0"/>
        <v>0</v>
      </c>
      <c r="G21" s="202"/>
      <c r="H21" s="201">
        <v>0</v>
      </c>
      <c r="I21" s="201"/>
      <c r="J21" s="202">
        <f t="shared" si="4"/>
        <v>0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2"/>
      <c r="V21" s="202"/>
      <c r="W21" s="201"/>
      <c r="X21" s="202"/>
      <c r="Y21" s="202"/>
      <c r="Z21" s="202"/>
      <c r="AA21" s="202"/>
    </row>
    <row r="22" spans="1:27" s="203" customFormat="1" x14ac:dyDescent="0.25">
      <c r="A22" s="198"/>
      <c r="B22" s="199" t="s">
        <v>12</v>
      </c>
      <c r="C22" s="200" t="s">
        <v>13</v>
      </c>
      <c r="D22" s="201"/>
      <c r="E22" s="201"/>
      <c r="F22" s="202">
        <f t="shared" si="0"/>
        <v>2672000</v>
      </c>
      <c r="G22" s="202"/>
      <c r="H22" s="201">
        <v>1260000</v>
      </c>
      <c r="I22" s="201"/>
      <c r="J22" s="202">
        <f t="shared" si="4"/>
        <v>1260000</v>
      </c>
      <c r="L22" s="201"/>
      <c r="M22" s="201"/>
      <c r="N22" s="201">
        <v>152000</v>
      </c>
      <c r="O22" s="201"/>
      <c r="P22" s="201"/>
      <c r="Q22" s="201"/>
      <c r="R22" s="201"/>
      <c r="S22" s="201"/>
      <c r="T22" s="201"/>
      <c r="U22" s="202">
        <v>152000</v>
      </c>
      <c r="V22" s="202"/>
      <c r="W22" s="201"/>
      <c r="X22" s="202"/>
      <c r="Y22" s="202">
        <v>1412000</v>
      </c>
      <c r="Z22" s="202"/>
      <c r="AA22" s="202"/>
    </row>
    <row r="23" spans="1:27" s="203" customFormat="1" ht="12.75" customHeight="1" x14ac:dyDescent="0.25">
      <c r="A23" s="198"/>
      <c r="B23" s="199" t="s">
        <v>14</v>
      </c>
      <c r="C23" s="200" t="s">
        <v>15</v>
      </c>
      <c r="D23" s="201"/>
      <c r="E23" s="201"/>
      <c r="F23" s="202">
        <f t="shared" si="0"/>
        <v>0</v>
      </c>
      <c r="G23" s="202"/>
      <c r="H23" s="201">
        <v>0</v>
      </c>
      <c r="I23" s="201">
        <v>0</v>
      </c>
      <c r="J23" s="202">
        <f t="shared" si="4"/>
        <v>0</v>
      </c>
      <c r="L23" s="201"/>
      <c r="M23" s="201"/>
      <c r="N23" s="201">
        <v>0</v>
      </c>
      <c r="O23" s="201"/>
      <c r="P23" s="201"/>
      <c r="Q23" s="201"/>
      <c r="R23" s="201"/>
      <c r="S23" s="201"/>
      <c r="T23" s="201"/>
      <c r="U23" s="202">
        <v>0</v>
      </c>
      <c r="V23" s="202"/>
      <c r="W23" s="201"/>
      <c r="X23" s="202"/>
      <c r="Y23" s="202">
        <v>0</v>
      </c>
      <c r="Z23" s="202"/>
      <c r="AA23" s="202"/>
    </row>
    <row r="24" spans="1:27" s="190" customFormat="1" ht="12.75" customHeight="1" x14ac:dyDescent="0.25">
      <c r="A24" s="187"/>
      <c r="B24" s="187">
        <v>32</v>
      </c>
      <c r="C24" s="314" t="s">
        <v>621</v>
      </c>
      <c r="D24" s="189">
        <f>SUM(D25+D31+D38+D48+D50)</f>
        <v>0</v>
      </c>
      <c r="E24" s="189">
        <f>SUM(E25+E31+E38+E48+E50)</f>
        <v>0</v>
      </c>
      <c r="F24" s="202">
        <f t="shared" si="0"/>
        <v>3287900</v>
      </c>
      <c r="G24" s="189"/>
      <c r="H24" s="189">
        <v>380500</v>
      </c>
      <c r="I24" s="189"/>
      <c r="J24" s="189">
        <v>380500</v>
      </c>
      <c r="K24" s="189">
        <v>2003700</v>
      </c>
      <c r="L24" s="189"/>
      <c r="M24" s="189"/>
      <c r="N24" s="189">
        <v>68200</v>
      </c>
      <c r="O24" s="189"/>
      <c r="P24" s="189"/>
      <c r="Q24" s="189"/>
      <c r="R24" s="189"/>
      <c r="S24" s="189"/>
      <c r="T24" s="189">
        <v>455000</v>
      </c>
      <c r="U24" s="189">
        <v>2526900</v>
      </c>
      <c r="V24" s="202"/>
      <c r="W24" s="189"/>
      <c r="X24" s="202"/>
      <c r="Y24" s="189">
        <v>3184400</v>
      </c>
      <c r="Z24" s="189"/>
      <c r="AA24" s="189"/>
    </row>
    <row r="25" spans="1:27" s="190" customFormat="1" ht="12.75" customHeight="1" x14ac:dyDescent="0.25">
      <c r="A25" s="187"/>
      <c r="B25" s="187">
        <v>321</v>
      </c>
      <c r="C25" s="315" t="s">
        <v>622</v>
      </c>
      <c r="D25" s="189">
        <f>SUM(D26+D27+D28+D29)</f>
        <v>0</v>
      </c>
      <c r="E25" s="189">
        <f>SUM(E26+E27+E28+E29)</f>
        <v>0</v>
      </c>
      <c r="F25" s="202">
        <f t="shared" si="0"/>
        <v>793200</v>
      </c>
      <c r="G25" s="189"/>
      <c r="H25" s="189">
        <v>340000</v>
      </c>
      <c r="I25" s="189">
        <f>SUM(I26+I27+I28+I29)</f>
        <v>0</v>
      </c>
      <c r="J25" s="189">
        <v>340000</v>
      </c>
      <c r="K25" s="189">
        <v>45000</v>
      </c>
      <c r="L25" s="189"/>
      <c r="M25" s="189"/>
      <c r="N25" s="189">
        <v>68200</v>
      </c>
      <c r="O25" s="189"/>
      <c r="P25" s="189"/>
      <c r="Q25" s="189"/>
      <c r="R25" s="189"/>
      <c r="S25" s="189"/>
      <c r="T25" s="189"/>
      <c r="U25" s="189">
        <v>113200</v>
      </c>
      <c r="V25" s="202"/>
      <c r="W25" s="189"/>
      <c r="X25" s="202"/>
      <c r="Y25" s="189">
        <v>730200</v>
      </c>
      <c r="Z25" s="189"/>
      <c r="AA25" s="189"/>
    </row>
    <row r="26" spans="1:27" s="203" customFormat="1" x14ac:dyDescent="0.25">
      <c r="A26" s="198"/>
      <c r="B26" s="199" t="s">
        <v>16</v>
      </c>
      <c r="C26" s="200" t="s">
        <v>17</v>
      </c>
      <c r="D26" s="201"/>
      <c r="E26" s="201"/>
      <c r="F26" s="202">
        <f t="shared" si="0"/>
        <v>20000</v>
      </c>
      <c r="G26" s="202"/>
      <c r="H26" s="201"/>
      <c r="I26" s="201"/>
      <c r="J26" s="202">
        <f t="shared" si="4"/>
        <v>0</v>
      </c>
      <c r="K26" s="201">
        <v>20000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2">
        <v>20000</v>
      </c>
      <c r="V26" s="202"/>
      <c r="W26" s="201"/>
      <c r="X26" s="202"/>
      <c r="Y26" s="202">
        <v>20000</v>
      </c>
      <c r="Z26" s="202"/>
      <c r="AA26" s="202"/>
    </row>
    <row r="27" spans="1:27" s="203" customFormat="1" x14ac:dyDescent="0.25">
      <c r="A27" s="198"/>
      <c r="B27" s="199" t="s">
        <v>18</v>
      </c>
      <c r="C27" s="200" t="s">
        <v>19</v>
      </c>
      <c r="D27" s="201"/>
      <c r="E27" s="201"/>
      <c r="F27" s="202">
        <f t="shared" si="0"/>
        <v>692000</v>
      </c>
      <c r="G27" s="202"/>
      <c r="H27" s="201">
        <v>330000</v>
      </c>
      <c r="I27" s="201"/>
      <c r="J27" s="202">
        <f t="shared" si="4"/>
        <v>330000</v>
      </c>
      <c r="K27" s="201"/>
      <c r="L27" s="201"/>
      <c r="M27" s="201"/>
      <c r="N27" s="201">
        <v>32000</v>
      </c>
      <c r="O27" s="201"/>
      <c r="P27" s="201"/>
      <c r="Q27" s="201"/>
      <c r="R27" s="201"/>
      <c r="S27" s="201"/>
      <c r="T27" s="201"/>
      <c r="U27" s="202">
        <v>32000</v>
      </c>
      <c r="V27" s="202"/>
      <c r="W27" s="201"/>
      <c r="X27" s="202"/>
      <c r="Y27" s="202">
        <v>372000</v>
      </c>
      <c r="Z27" s="202"/>
      <c r="AA27" s="202"/>
    </row>
    <row r="28" spans="1:27" s="203" customFormat="1" x14ac:dyDescent="0.25">
      <c r="A28" s="198"/>
      <c r="B28" s="199" t="s">
        <v>20</v>
      </c>
      <c r="C28" s="200" t="s">
        <v>21</v>
      </c>
      <c r="D28" s="201"/>
      <c r="E28" s="201"/>
      <c r="F28" s="202">
        <f t="shared" si="0"/>
        <v>20000</v>
      </c>
      <c r="G28" s="202"/>
      <c r="H28" s="201"/>
      <c r="I28" s="201"/>
      <c r="J28" s="202">
        <f t="shared" si="4"/>
        <v>0</v>
      </c>
      <c r="K28" s="201">
        <v>20000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2">
        <v>20000</v>
      </c>
      <c r="V28" s="202"/>
      <c r="W28" s="201"/>
      <c r="X28" s="202"/>
      <c r="Y28" s="202">
        <v>20000</v>
      </c>
      <c r="Z28" s="202"/>
      <c r="AA28" s="202"/>
    </row>
    <row r="29" spans="1:27" s="203" customFormat="1" x14ac:dyDescent="0.25">
      <c r="A29" s="198"/>
      <c r="B29" s="198">
        <v>3214</v>
      </c>
      <c r="C29" s="200" t="s">
        <v>22</v>
      </c>
      <c r="D29" s="201"/>
      <c r="E29" s="201"/>
      <c r="F29" s="202">
        <f t="shared" si="0"/>
        <v>5000</v>
      </c>
      <c r="G29" s="202"/>
      <c r="H29" s="201"/>
      <c r="I29" s="201"/>
      <c r="J29" s="202">
        <f t="shared" si="4"/>
        <v>0</v>
      </c>
      <c r="K29" s="201">
        <v>5000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2">
        <v>5000</v>
      </c>
      <c r="V29" s="202"/>
      <c r="W29" s="201"/>
      <c r="X29" s="202"/>
      <c r="Y29" s="202">
        <v>5000</v>
      </c>
      <c r="Z29" s="202"/>
      <c r="AA29" s="202"/>
    </row>
    <row r="30" spans="1:27" s="203" customFormat="1" x14ac:dyDescent="0.25">
      <c r="A30" s="198"/>
      <c r="B30" s="198">
        <v>32149</v>
      </c>
      <c r="C30" s="200" t="s">
        <v>641</v>
      </c>
      <c r="D30" s="201"/>
      <c r="E30" s="201"/>
      <c r="F30" s="202"/>
      <c r="G30" s="202"/>
      <c r="H30" s="201">
        <v>10000</v>
      </c>
      <c r="I30" s="201"/>
      <c r="J30" s="202">
        <v>10000</v>
      </c>
      <c r="K30" s="201"/>
      <c r="L30" s="201"/>
      <c r="M30" s="201"/>
      <c r="N30" s="201">
        <v>36200</v>
      </c>
      <c r="O30" s="201"/>
      <c r="P30" s="201"/>
      <c r="Q30" s="201"/>
      <c r="R30" s="201"/>
      <c r="S30" s="201"/>
      <c r="T30" s="201"/>
      <c r="U30" s="202">
        <v>36200</v>
      </c>
      <c r="V30" s="202"/>
      <c r="W30" s="201"/>
      <c r="X30" s="202"/>
      <c r="Y30" s="202">
        <v>313200</v>
      </c>
      <c r="Z30" s="202"/>
      <c r="AA30" s="202"/>
    </row>
    <row r="31" spans="1:27" s="190" customFormat="1" ht="15" x14ac:dyDescent="0.25">
      <c r="A31" s="187"/>
      <c r="B31" s="187">
        <v>322</v>
      </c>
      <c r="C31" s="314" t="s">
        <v>623</v>
      </c>
      <c r="D31" s="189">
        <f t="shared" ref="D31:I31" si="7">SUM(D32+D33+D34+D35+D36+D37)</f>
        <v>0</v>
      </c>
      <c r="E31" s="189">
        <f t="shared" si="7"/>
        <v>0</v>
      </c>
      <c r="F31" s="202">
        <f t="shared" si="0"/>
        <v>1705570</v>
      </c>
      <c r="G31" s="189"/>
      <c r="H31" s="189">
        <f t="shared" si="7"/>
        <v>0</v>
      </c>
      <c r="I31" s="189">
        <f t="shared" si="7"/>
        <v>0</v>
      </c>
      <c r="J31" s="202">
        <f t="shared" si="4"/>
        <v>0</v>
      </c>
      <c r="K31" s="189">
        <v>1440570</v>
      </c>
      <c r="L31" s="189"/>
      <c r="M31" s="189"/>
      <c r="N31" s="189"/>
      <c r="O31" s="189"/>
      <c r="P31" s="189"/>
      <c r="Q31" s="189"/>
      <c r="R31" s="189"/>
      <c r="S31" s="189"/>
      <c r="T31" s="189">
        <v>265000</v>
      </c>
      <c r="U31" s="189">
        <v>1705570</v>
      </c>
      <c r="V31" s="202"/>
      <c r="W31" s="189"/>
      <c r="X31" s="202"/>
      <c r="Y31" s="189">
        <v>1705570</v>
      </c>
      <c r="Z31" s="189"/>
      <c r="AA31" s="189"/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327420</v>
      </c>
      <c r="G32" s="202"/>
      <c r="H32" s="201"/>
      <c r="I32" s="201"/>
      <c r="J32" s="202">
        <f t="shared" si="4"/>
        <v>0</v>
      </c>
      <c r="K32" s="201">
        <v>227420</v>
      </c>
      <c r="L32" s="201"/>
      <c r="M32" s="201"/>
      <c r="N32" s="201"/>
      <c r="O32" s="201"/>
      <c r="P32" s="201"/>
      <c r="Q32" s="201"/>
      <c r="R32" s="201"/>
      <c r="S32" s="201"/>
      <c r="T32" s="201">
        <v>100000</v>
      </c>
      <c r="U32" s="202">
        <v>277420</v>
      </c>
      <c r="V32" s="202"/>
      <c r="W32" s="201"/>
      <c r="X32" s="202"/>
      <c r="Y32" s="202">
        <v>277420</v>
      </c>
      <c r="Z32" s="202"/>
      <c r="AA32" s="202"/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750000</v>
      </c>
      <c r="G33" s="202"/>
      <c r="H33" s="201"/>
      <c r="I33" s="201"/>
      <c r="J33" s="202">
        <f t="shared" si="4"/>
        <v>0</v>
      </c>
      <c r="K33" s="201">
        <v>650000</v>
      </c>
      <c r="L33" s="201"/>
      <c r="M33" s="201"/>
      <c r="N33" s="201"/>
      <c r="O33" s="201"/>
      <c r="P33" s="201"/>
      <c r="Q33" s="201"/>
      <c r="R33" s="201"/>
      <c r="S33" s="201"/>
      <c r="T33" s="201">
        <v>100000</v>
      </c>
      <c r="U33" s="202">
        <v>750000</v>
      </c>
      <c r="V33" s="202"/>
      <c r="W33" s="201"/>
      <c r="X33" s="202"/>
      <c r="Y33" s="202">
        <v>750000</v>
      </c>
      <c r="Z33" s="202"/>
      <c r="AA33" s="202"/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452100</v>
      </c>
      <c r="G34" s="202"/>
      <c r="H34" s="201"/>
      <c r="I34" s="201"/>
      <c r="J34" s="202">
        <f t="shared" si="4"/>
        <v>0</v>
      </c>
      <c r="K34" s="201">
        <v>452100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2">
        <v>452100</v>
      </c>
      <c r="V34" s="202"/>
      <c r="W34" s="201"/>
      <c r="X34" s="202"/>
      <c r="Y34" s="202">
        <v>452100</v>
      </c>
      <c r="Z34" s="202"/>
      <c r="AA34" s="202"/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96050</v>
      </c>
      <c r="G35" s="202"/>
      <c r="H35" s="201"/>
      <c r="I35" s="201"/>
      <c r="J35" s="202">
        <f t="shared" si="4"/>
        <v>0</v>
      </c>
      <c r="K35" s="201">
        <v>46050</v>
      </c>
      <c r="L35" s="201"/>
      <c r="M35" s="201"/>
      <c r="N35" s="201"/>
      <c r="O35" s="201"/>
      <c r="P35" s="201"/>
      <c r="Q35" s="201"/>
      <c r="R35" s="201"/>
      <c r="S35" s="201"/>
      <c r="T35" s="201">
        <v>50000</v>
      </c>
      <c r="U35" s="202">
        <v>96050</v>
      </c>
      <c r="V35" s="202"/>
      <c r="W35" s="201"/>
      <c r="X35" s="202"/>
      <c r="Y35" s="202">
        <v>96050</v>
      </c>
      <c r="Z35" s="202"/>
      <c r="AA35" s="202"/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50000</v>
      </c>
      <c r="G36" s="202"/>
      <c r="H36" s="201"/>
      <c r="I36" s="201"/>
      <c r="J36" s="202">
        <f t="shared" si="4"/>
        <v>0</v>
      </c>
      <c r="K36" s="201">
        <v>50000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2">
        <v>50000</v>
      </c>
      <c r="V36" s="202"/>
      <c r="W36" s="201"/>
      <c r="X36" s="202"/>
      <c r="Y36" s="202">
        <v>50000</v>
      </c>
      <c r="Z36" s="202"/>
      <c r="AA36" s="202"/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30000</v>
      </c>
      <c r="G37" s="202"/>
      <c r="H37" s="201"/>
      <c r="I37" s="201"/>
      <c r="J37" s="202">
        <f t="shared" si="4"/>
        <v>0</v>
      </c>
      <c r="K37" s="201">
        <v>15000</v>
      </c>
      <c r="L37" s="201"/>
      <c r="M37" s="201"/>
      <c r="N37" s="201"/>
      <c r="O37" s="201"/>
      <c r="P37" s="201"/>
      <c r="Q37" s="201"/>
      <c r="R37" s="201"/>
      <c r="S37" s="201"/>
      <c r="T37" s="201">
        <v>15000</v>
      </c>
      <c r="U37" s="202">
        <v>30000</v>
      </c>
      <c r="V37" s="202"/>
      <c r="W37" s="201"/>
      <c r="X37" s="202"/>
      <c r="Y37" s="202">
        <v>30000</v>
      </c>
      <c r="Z37" s="202"/>
      <c r="AA37" s="202"/>
    </row>
    <row r="38" spans="1:27" s="190" customFormat="1" ht="15" x14ac:dyDescent="0.25">
      <c r="A38" s="187"/>
      <c r="B38" s="187">
        <v>323</v>
      </c>
      <c r="C38" s="314" t="s">
        <v>624</v>
      </c>
      <c r="D38" s="189">
        <f t="shared" ref="D38:J38" si="8">SUM(D39+D40+D41+D42+D43+D44+D45+D46+D47)</f>
        <v>0</v>
      </c>
      <c r="E38" s="189">
        <f t="shared" si="8"/>
        <v>0</v>
      </c>
      <c r="F38" s="202">
        <f t="shared" si="0"/>
        <v>645130</v>
      </c>
      <c r="G38" s="189"/>
      <c r="H38" s="189">
        <f t="shared" si="8"/>
        <v>7500</v>
      </c>
      <c r="I38" s="189">
        <f t="shared" si="8"/>
        <v>0</v>
      </c>
      <c r="J38" s="189">
        <f t="shared" si="8"/>
        <v>7500</v>
      </c>
      <c r="K38" s="189">
        <v>440130</v>
      </c>
      <c r="L38" s="189"/>
      <c r="M38" s="189"/>
      <c r="N38" s="189"/>
      <c r="O38" s="189"/>
      <c r="P38" s="189"/>
      <c r="Q38" s="189"/>
      <c r="R38" s="189"/>
      <c r="S38" s="189"/>
      <c r="T38" s="189">
        <v>190000</v>
      </c>
      <c r="U38" s="189">
        <v>630130</v>
      </c>
      <c r="V38" s="202"/>
      <c r="W38" s="189"/>
      <c r="X38" s="202"/>
      <c r="Y38" s="189">
        <v>637630</v>
      </c>
      <c r="Z38" s="189"/>
      <c r="AA38" s="189"/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ref="F39:F71" si="9">SUM(H39:T39)</f>
        <v>122000</v>
      </c>
      <c r="G39" s="202"/>
      <c r="H39" s="201"/>
      <c r="I39" s="201"/>
      <c r="J39" s="202">
        <f t="shared" si="4"/>
        <v>0</v>
      </c>
      <c r="K39" s="201">
        <v>122000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2">
        <v>122000</v>
      </c>
      <c r="V39" s="202"/>
      <c r="W39" s="201"/>
      <c r="X39" s="202"/>
      <c r="Y39" s="202">
        <v>122000</v>
      </c>
      <c r="Z39" s="202"/>
      <c r="AA39" s="202"/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9"/>
        <v>160000</v>
      </c>
      <c r="G40" s="202"/>
      <c r="H40" s="201"/>
      <c r="I40" s="201"/>
      <c r="J40" s="202">
        <f t="shared" si="4"/>
        <v>0</v>
      </c>
      <c r="K40" s="201">
        <v>70000</v>
      </c>
      <c r="L40" s="201"/>
      <c r="M40" s="201"/>
      <c r="N40" s="201"/>
      <c r="O40" s="201"/>
      <c r="P40" s="201"/>
      <c r="Q40" s="201"/>
      <c r="R40" s="201"/>
      <c r="S40" s="201"/>
      <c r="T40" s="201">
        <v>90000</v>
      </c>
      <c r="U40" s="202">
        <v>160000</v>
      </c>
      <c r="V40" s="202"/>
      <c r="W40" s="201"/>
      <c r="X40" s="202"/>
      <c r="Y40" s="202">
        <v>160000</v>
      </c>
      <c r="Z40" s="202"/>
      <c r="AA40" s="202"/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9"/>
        <v>3000</v>
      </c>
      <c r="G41" s="202"/>
      <c r="H41" s="201"/>
      <c r="I41" s="201"/>
      <c r="J41" s="202">
        <f t="shared" si="4"/>
        <v>0</v>
      </c>
      <c r="K41" s="201">
        <v>3000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2">
        <v>3000</v>
      </c>
      <c r="V41" s="202"/>
      <c r="W41" s="201"/>
      <c r="X41" s="202"/>
      <c r="Y41" s="202">
        <v>3000</v>
      </c>
      <c r="Z41" s="202"/>
      <c r="AA41" s="202"/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9"/>
        <v>251630</v>
      </c>
      <c r="G42" s="202"/>
      <c r="H42" s="201"/>
      <c r="I42" s="201"/>
      <c r="J42" s="202">
        <f t="shared" si="4"/>
        <v>0</v>
      </c>
      <c r="K42" s="201">
        <v>151630</v>
      </c>
      <c r="L42" s="201"/>
      <c r="M42" s="201"/>
      <c r="N42" s="201"/>
      <c r="O42" s="201"/>
      <c r="P42" s="201"/>
      <c r="Q42" s="201"/>
      <c r="R42" s="201"/>
      <c r="S42" s="201"/>
      <c r="T42" s="201">
        <v>100000</v>
      </c>
      <c r="U42" s="202">
        <v>251630</v>
      </c>
      <c r="V42" s="202"/>
      <c r="W42" s="201"/>
      <c r="X42" s="202"/>
      <c r="Y42" s="202">
        <v>251630</v>
      </c>
      <c r="Z42" s="202"/>
      <c r="AA42" s="202"/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9"/>
        <v>3500</v>
      </c>
      <c r="G43" s="202"/>
      <c r="H43" s="201"/>
      <c r="I43" s="201"/>
      <c r="J43" s="202">
        <f t="shared" si="4"/>
        <v>0</v>
      </c>
      <c r="K43" s="201">
        <v>3500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2">
        <v>3500</v>
      </c>
      <c r="V43" s="202"/>
      <c r="W43" s="201"/>
      <c r="X43" s="202"/>
      <c r="Y43" s="202">
        <v>3500</v>
      </c>
      <c r="Z43" s="202"/>
      <c r="AA43" s="202"/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9"/>
        <v>40000</v>
      </c>
      <c r="G44" s="202"/>
      <c r="H44" s="201"/>
      <c r="I44" s="201"/>
      <c r="J44" s="202">
        <f t="shared" si="4"/>
        <v>0</v>
      </c>
      <c r="K44" s="201">
        <v>40000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2">
        <v>40000</v>
      </c>
      <c r="V44" s="202"/>
      <c r="W44" s="201"/>
      <c r="X44" s="202"/>
      <c r="Y44" s="202">
        <v>40000</v>
      </c>
      <c r="Z44" s="202"/>
      <c r="AA44" s="202"/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9"/>
        <v>25000</v>
      </c>
      <c r="G45" s="202"/>
      <c r="H45" s="201">
        <v>7500</v>
      </c>
      <c r="I45" s="201"/>
      <c r="J45" s="202">
        <f t="shared" si="4"/>
        <v>7500</v>
      </c>
      <c r="K45" s="201">
        <v>10000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2">
        <v>10000</v>
      </c>
      <c r="V45" s="202"/>
      <c r="W45" s="201"/>
      <c r="X45" s="202"/>
      <c r="Y45" s="202">
        <v>17500</v>
      </c>
      <c r="Z45" s="202"/>
      <c r="AA45" s="202"/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9"/>
        <v>20000</v>
      </c>
      <c r="G46" s="202"/>
      <c r="H46" s="201"/>
      <c r="I46" s="201"/>
      <c r="J46" s="202">
        <f t="shared" si="4"/>
        <v>0</v>
      </c>
      <c r="K46" s="201">
        <v>20000</v>
      </c>
      <c r="L46" s="201"/>
      <c r="M46" s="201"/>
      <c r="N46" s="201"/>
      <c r="O46" s="201"/>
      <c r="P46" s="201"/>
      <c r="Q46" s="201"/>
      <c r="R46" s="201"/>
      <c r="S46" s="201"/>
      <c r="T46" s="201"/>
      <c r="U46" s="202">
        <v>20000</v>
      </c>
      <c r="V46" s="202"/>
      <c r="W46" s="201"/>
      <c r="X46" s="202"/>
      <c r="Y46" s="202">
        <v>20000</v>
      </c>
      <c r="Z46" s="202"/>
      <c r="AA46" s="202"/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9"/>
        <v>20000</v>
      </c>
      <c r="G47" s="202"/>
      <c r="H47" s="201"/>
      <c r="I47" s="201"/>
      <c r="J47" s="202">
        <f t="shared" si="4"/>
        <v>0</v>
      </c>
      <c r="K47" s="201">
        <v>20000</v>
      </c>
      <c r="L47" s="201"/>
      <c r="M47" s="201"/>
      <c r="N47" s="201"/>
      <c r="O47" s="201"/>
      <c r="P47" s="201"/>
      <c r="Q47" s="201"/>
      <c r="R47" s="201"/>
      <c r="S47" s="201"/>
      <c r="T47" s="201"/>
      <c r="U47" s="202">
        <v>20000</v>
      </c>
      <c r="V47" s="202"/>
      <c r="W47" s="201"/>
      <c r="X47" s="202"/>
      <c r="Y47" s="202">
        <v>20000</v>
      </c>
      <c r="Z47" s="202"/>
      <c r="AA47" s="202"/>
    </row>
    <row r="48" spans="1:27" s="190" customFormat="1" ht="15" x14ac:dyDescent="0.25">
      <c r="A48" s="187"/>
      <c r="B48" s="187">
        <v>324</v>
      </c>
      <c r="C48" s="314" t="s">
        <v>53</v>
      </c>
      <c r="D48" s="189">
        <f>SUM(D49)</f>
        <v>0</v>
      </c>
      <c r="E48" s="189">
        <f t="shared" ref="E48:I48" si="10">SUM(E49)</f>
        <v>0</v>
      </c>
      <c r="F48" s="202">
        <f t="shared" si="9"/>
        <v>0</v>
      </c>
      <c r="G48" s="189"/>
      <c r="H48" s="189">
        <f t="shared" si="10"/>
        <v>0</v>
      </c>
      <c r="I48" s="189">
        <f t="shared" si="10"/>
        <v>0</v>
      </c>
      <c r="J48" s="202">
        <f t="shared" si="4"/>
        <v>0</v>
      </c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202"/>
      <c r="W48" s="189"/>
      <c r="X48" s="202"/>
      <c r="Y48" s="189"/>
      <c r="Z48" s="189"/>
      <c r="AA48" s="189"/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9"/>
        <v>0</v>
      </c>
      <c r="G49" s="202"/>
      <c r="H49" s="201"/>
      <c r="I49" s="201"/>
      <c r="J49" s="202">
        <f t="shared" si="4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2"/>
      <c r="V49" s="202"/>
      <c r="W49" s="201"/>
      <c r="X49" s="202"/>
      <c r="Y49" s="202"/>
      <c r="Z49" s="202"/>
      <c r="AA49" s="202"/>
    </row>
    <row r="50" spans="1:27" s="190" customFormat="1" ht="15" x14ac:dyDescent="0.25">
      <c r="A50" s="187"/>
      <c r="B50" s="195" t="s">
        <v>549</v>
      </c>
      <c r="C50" s="314" t="s">
        <v>55</v>
      </c>
      <c r="D50" s="189">
        <f>SUM(D51+D52+D53+D54+D55+D56+D58)</f>
        <v>0</v>
      </c>
      <c r="E50" s="189">
        <f>SUM(E51+E52+E53+E54+E55+E56+E58)</f>
        <v>0</v>
      </c>
      <c r="F50" s="202">
        <f t="shared" si="9"/>
        <v>144000</v>
      </c>
      <c r="G50" s="189"/>
      <c r="H50" s="189">
        <v>33000</v>
      </c>
      <c r="I50" s="189">
        <f>SUM(I51+I52+I53+I54+I55+I56+I58)</f>
        <v>0</v>
      </c>
      <c r="J50" s="189">
        <v>33000</v>
      </c>
      <c r="K50" s="189">
        <v>78000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>
        <v>78000</v>
      </c>
      <c r="V50" s="202"/>
      <c r="W50" s="189"/>
      <c r="X50" s="202"/>
      <c r="Y50" s="189">
        <v>111000</v>
      </c>
      <c r="Z50" s="189"/>
      <c r="AA50" s="189"/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9"/>
        <v>0</v>
      </c>
      <c r="G51" s="202"/>
      <c r="H51" s="201"/>
      <c r="I51" s="201"/>
      <c r="J51" s="202">
        <f t="shared" si="4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202"/>
      <c r="W51" s="201"/>
      <c r="X51" s="202"/>
      <c r="Y51" s="202"/>
      <c r="Z51" s="202"/>
      <c r="AA51" s="202"/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9"/>
        <v>65000</v>
      </c>
      <c r="G52" s="202"/>
      <c r="H52" s="201"/>
      <c r="I52" s="201"/>
      <c r="J52" s="202">
        <f t="shared" si="4"/>
        <v>0</v>
      </c>
      <c r="K52" s="201">
        <v>65000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2">
        <v>65000</v>
      </c>
      <c r="V52" s="202"/>
      <c r="W52" s="201"/>
      <c r="X52" s="202"/>
      <c r="Y52" s="202">
        <v>65000</v>
      </c>
      <c r="Z52" s="202"/>
      <c r="AA52" s="202"/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9"/>
        <v>3000</v>
      </c>
      <c r="G53" s="202"/>
      <c r="H53" s="201"/>
      <c r="I53" s="201"/>
      <c r="J53" s="202">
        <f t="shared" si="4"/>
        <v>0</v>
      </c>
      <c r="K53" s="201">
        <v>3000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2">
        <v>3000</v>
      </c>
      <c r="V53" s="202"/>
      <c r="W53" s="201"/>
      <c r="X53" s="202"/>
      <c r="Y53" s="202">
        <v>3000</v>
      </c>
      <c r="Z53" s="202"/>
      <c r="AA53" s="202"/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9"/>
        <v>0</v>
      </c>
      <c r="G54" s="202"/>
      <c r="H54" s="201"/>
      <c r="I54" s="201"/>
      <c r="J54" s="202">
        <f t="shared" si="4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9"/>
        <v>0</v>
      </c>
      <c r="G55" s="202"/>
      <c r="H55" s="201"/>
      <c r="I55" s="201"/>
      <c r="J55" s="202">
        <f t="shared" si="4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202"/>
      <c r="W55" s="201"/>
      <c r="X55" s="202"/>
      <c r="Y55" s="202"/>
      <c r="Z55" s="202"/>
      <c r="AA55" s="202"/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9"/>
        <v>0</v>
      </c>
      <c r="G56" s="202"/>
      <c r="H56" s="201"/>
      <c r="I56" s="201"/>
      <c r="J56" s="202">
        <f t="shared" si="4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2"/>
      <c r="W56" s="201"/>
      <c r="X56" s="202"/>
      <c r="Y56" s="202"/>
      <c r="Z56" s="202"/>
      <c r="AA56" s="202"/>
    </row>
    <row r="57" spans="1:27" s="203" customFormat="1" x14ac:dyDescent="0.25">
      <c r="A57" s="198"/>
      <c r="B57" s="198">
        <v>3295</v>
      </c>
      <c r="C57" s="206" t="s">
        <v>64</v>
      </c>
      <c r="D57" s="201"/>
      <c r="E57" s="201"/>
      <c r="F57" s="202"/>
      <c r="G57" s="202"/>
      <c r="H57" s="201">
        <v>33000</v>
      </c>
      <c r="I57" s="201"/>
      <c r="J57" s="202">
        <v>33000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202"/>
      <c r="W57" s="201"/>
      <c r="X57" s="202"/>
      <c r="Y57" s="202">
        <v>33000</v>
      </c>
      <c r="Z57" s="202"/>
      <c r="AA57" s="202"/>
    </row>
    <row r="58" spans="1:27" s="203" customFormat="1" x14ac:dyDescent="0.25">
      <c r="A58" s="198"/>
      <c r="B58" s="199" t="s">
        <v>66</v>
      </c>
      <c r="C58" s="200" t="s">
        <v>581</v>
      </c>
      <c r="D58" s="201"/>
      <c r="E58" s="201"/>
      <c r="F58" s="202">
        <f t="shared" si="9"/>
        <v>10000</v>
      </c>
      <c r="G58" s="202"/>
      <c r="H58" s="201"/>
      <c r="I58" s="201"/>
      <c r="J58" s="202">
        <f t="shared" si="4"/>
        <v>0</v>
      </c>
      <c r="K58" s="201">
        <v>10000</v>
      </c>
      <c r="L58" s="201"/>
      <c r="M58" s="201"/>
      <c r="N58" s="201"/>
      <c r="O58" s="201"/>
      <c r="P58" s="201"/>
      <c r="Q58" s="201"/>
      <c r="R58" s="201"/>
      <c r="S58" s="201"/>
      <c r="T58" s="201"/>
      <c r="U58" s="202">
        <v>10000</v>
      </c>
      <c r="V58" s="202"/>
      <c r="W58" s="201"/>
      <c r="X58" s="202"/>
      <c r="Y58" s="202">
        <v>10000</v>
      </c>
      <c r="Z58" s="202"/>
      <c r="AA58" s="202"/>
    </row>
    <row r="59" spans="1:27" s="190" customFormat="1" x14ac:dyDescent="0.25">
      <c r="A59" s="6"/>
      <c r="B59" s="187">
        <v>34</v>
      </c>
      <c r="C59" s="188" t="s">
        <v>67</v>
      </c>
      <c r="D59" s="189">
        <f t="shared" ref="D59:I59" si="11">SUM(D60+D65)</f>
        <v>0</v>
      </c>
      <c r="E59" s="189">
        <f t="shared" si="11"/>
        <v>0</v>
      </c>
      <c r="F59" s="202">
        <f t="shared" si="9"/>
        <v>15100</v>
      </c>
      <c r="G59" s="189"/>
      <c r="H59" s="189">
        <f t="shared" si="11"/>
        <v>0</v>
      </c>
      <c r="I59" s="189">
        <f t="shared" si="11"/>
        <v>0</v>
      </c>
      <c r="J59" s="202">
        <f t="shared" si="4"/>
        <v>0</v>
      </c>
      <c r="K59" s="189">
        <v>15100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>
        <v>15100</v>
      </c>
      <c r="V59" s="202"/>
      <c r="W59" s="189"/>
      <c r="X59" s="202"/>
      <c r="Y59" s="189">
        <v>15100</v>
      </c>
      <c r="Z59" s="189"/>
      <c r="AA59" s="189"/>
    </row>
    <row r="60" spans="1:27" s="190" customFormat="1" x14ac:dyDescent="0.25">
      <c r="A60" s="187"/>
      <c r="B60" s="187">
        <v>342</v>
      </c>
      <c r="C60" s="188" t="s">
        <v>68</v>
      </c>
      <c r="D60" s="189">
        <f t="shared" ref="D60:I60" si="12">SUM(D61+D62+D63+D64)</f>
        <v>0</v>
      </c>
      <c r="E60" s="189">
        <f t="shared" si="12"/>
        <v>0</v>
      </c>
      <c r="F60" s="202">
        <f t="shared" si="9"/>
        <v>0</v>
      </c>
      <c r="G60" s="189"/>
      <c r="H60" s="189">
        <f t="shared" si="12"/>
        <v>0</v>
      </c>
      <c r="I60" s="189">
        <f t="shared" si="12"/>
        <v>0</v>
      </c>
      <c r="J60" s="202">
        <f t="shared" si="4"/>
        <v>0</v>
      </c>
      <c r="K60" s="189">
        <v>0</v>
      </c>
      <c r="L60" s="189"/>
      <c r="M60" s="189"/>
      <c r="N60" s="189"/>
      <c r="O60" s="189"/>
      <c r="P60" s="189"/>
      <c r="Q60" s="189"/>
      <c r="R60" s="189"/>
      <c r="S60" s="189"/>
      <c r="T60" s="189"/>
      <c r="U60" s="202"/>
      <c r="V60" s="202"/>
      <c r="W60" s="189"/>
      <c r="X60" s="202"/>
      <c r="Y60" s="189">
        <v>0</v>
      </c>
      <c r="Z60" s="189"/>
      <c r="AA60" s="189"/>
    </row>
    <row r="61" spans="1:27" s="203" customFormat="1" ht="27.75" hidden="1" customHeight="1" x14ac:dyDescent="0.25">
      <c r="A61" s="198"/>
      <c r="B61" s="199" t="s">
        <v>69</v>
      </c>
      <c r="C61" s="200" t="s">
        <v>70</v>
      </c>
      <c r="D61" s="201"/>
      <c r="E61" s="201"/>
      <c r="F61" s="202">
        <f t="shared" si="9"/>
        <v>0</v>
      </c>
      <c r="G61" s="202"/>
      <c r="H61" s="201"/>
      <c r="I61" s="201"/>
      <c r="J61" s="202">
        <f t="shared" si="4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2"/>
      <c r="V61" s="202"/>
      <c r="W61" s="201"/>
      <c r="X61" s="202"/>
      <c r="Y61" s="201"/>
      <c r="Z61" s="201"/>
      <c r="AA61" s="201"/>
    </row>
    <row r="62" spans="1:27" s="203" customFormat="1" hidden="1" x14ac:dyDescent="0.25">
      <c r="A62" s="198"/>
      <c r="B62" s="198">
        <v>3426</v>
      </c>
      <c r="C62" s="200" t="s">
        <v>71</v>
      </c>
      <c r="D62" s="201"/>
      <c r="E62" s="201"/>
      <c r="F62" s="202">
        <f t="shared" si="9"/>
        <v>0</v>
      </c>
      <c r="G62" s="202"/>
      <c r="H62" s="201"/>
      <c r="I62" s="201"/>
      <c r="J62" s="202">
        <f t="shared" si="4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202"/>
      <c r="W62" s="201"/>
      <c r="X62" s="202"/>
      <c r="Y62" s="201"/>
      <c r="Z62" s="201"/>
      <c r="AA62" s="201"/>
    </row>
    <row r="63" spans="1:27" s="203" customFormat="1" ht="27" hidden="1" x14ac:dyDescent="0.25">
      <c r="A63" s="198"/>
      <c r="B63" s="198">
        <v>3427</v>
      </c>
      <c r="C63" s="200" t="s">
        <v>72</v>
      </c>
      <c r="D63" s="201"/>
      <c r="E63" s="201"/>
      <c r="F63" s="202">
        <f t="shared" si="9"/>
        <v>0</v>
      </c>
      <c r="G63" s="202"/>
      <c r="H63" s="201"/>
      <c r="I63" s="201"/>
      <c r="J63" s="202">
        <f t="shared" si="4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1"/>
      <c r="X63" s="202"/>
      <c r="Y63" s="201"/>
      <c r="Z63" s="201"/>
      <c r="AA63" s="201"/>
    </row>
    <row r="64" spans="1:27" s="203" customFormat="1" hidden="1" x14ac:dyDescent="0.25">
      <c r="A64" s="198"/>
      <c r="B64" s="198">
        <v>3428</v>
      </c>
      <c r="C64" s="200" t="s">
        <v>73</v>
      </c>
      <c r="D64" s="201"/>
      <c r="E64" s="201"/>
      <c r="F64" s="202">
        <f t="shared" si="9"/>
        <v>0</v>
      </c>
      <c r="G64" s="202"/>
      <c r="H64" s="201"/>
      <c r="I64" s="201"/>
      <c r="J64" s="202">
        <f t="shared" si="4"/>
        <v>0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2"/>
      <c r="V64" s="202"/>
      <c r="W64" s="201"/>
      <c r="X64" s="202"/>
      <c r="Y64" s="201"/>
      <c r="Z64" s="201"/>
      <c r="AA64" s="201"/>
    </row>
    <row r="65" spans="1:27" s="190" customFormat="1" ht="15" x14ac:dyDescent="0.25">
      <c r="A65" s="187"/>
      <c r="B65" s="187">
        <v>343</v>
      </c>
      <c r="C65" s="314" t="s">
        <v>625</v>
      </c>
      <c r="D65" s="189">
        <f t="shared" ref="D65:I65" si="13">SUM(D66+D67+D68+D69)</f>
        <v>0</v>
      </c>
      <c r="E65" s="189">
        <f t="shared" si="13"/>
        <v>0</v>
      </c>
      <c r="F65" s="202">
        <f t="shared" si="9"/>
        <v>15100</v>
      </c>
      <c r="G65" s="189"/>
      <c r="H65" s="189">
        <f t="shared" si="13"/>
        <v>0</v>
      </c>
      <c r="I65" s="189">
        <f t="shared" si="13"/>
        <v>0</v>
      </c>
      <c r="J65" s="202">
        <f t="shared" si="4"/>
        <v>0</v>
      </c>
      <c r="K65" s="189">
        <v>15100</v>
      </c>
      <c r="L65" s="189"/>
      <c r="M65" s="189"/>
      <c r="N65" s="189"/>
      <c r="O65" s="189"/>
      <c r="P65" s="189"/>
      <c r="Q65" s="189"/>
      <c r="R65" s="189"/>
      <c r="S65" s="189"/>
      <c r="T65" s="189"/>
      <c r="U65" s="189">
        <v>15100</v>
      </c>
      <c r="V65" s="202"/>
      <c r="W65" s="189"/>
      <c r="X65" s="202"/>
      <c r="Y65" s="189">
        <v>15100</v>
      </c>
      <c r="Z65" s="189"/>
      <c r="AA65" s="189"/>
    </row>
    <row r="66" spans="1:27" s="203" customFormat="1" x14ac:dyDescent="0.25">
      <c r="A66" s="198"/>
      <c r="B66" s="199" t="s">
        <v>74</v>
      </c>
      <c r="C66" s="200" t="s">
        <v>75</v>
      </c>
      <c r="D66" s="201"/>
      <c r="E66" s="201"/>
      <c r="F66" s="202">
        <f t="shared" si="9"/>
        <v>15000</v>
      </c>
      <c r="G66" s="202"/>
      <c r="H66" s="201"/>
      <c r="I66" s="201"/>
      <c r="J66" s="202">
        <f t="shared" si="4"/>
        <v>0</v>
      </c>
      <c r="K66" s="201">
        <v>15000</v>
      </c>
      <c r="L66" s="201"/>
      <c r="M66" s="201"/>
      <c r="N66" s="201"/>
      <c r="O66" s="201"/>
      <c r="P66" s="201"/>
      <c r="Q66" s="201"/>
      <c r="R66" s="201"/>
      <c r="S66" s="201"/>
      <c r="T66" s="201"/>
      <c r="U66" s="202">
        <v>15000</v>
      </c>
      <c r="V66" s="202"/>
      <c r="W66" s="201"/>
      <c r="X66" s="202"/>
      <c r="Y66" s="202">
        <v>15000</v>
      </c>
      <c r="Z66" s="202"/>
      <c r="AA66" s="202"/>
    </row>
    <row r="67" spans="1:27" s="203" customFormat="1" x14ac:dyDescent="0.25">
      <c r="A67" s="198"/>
      <c r="B67" s="199" t="s">
        <v>76</v>
      </c>
      <c r="C67" s="200" t="s">
        <v>77</v>
      </c>
      <c r="D67" s="201"/>
      <c r="E67" s="201"/>
      <c r="F67" s="202">
        <f t="shared" si="9"/>
        <v>0</v>
      </c>
      <c r="G67" s="202"/>
      <c r="H67" s="201"/>
      <c r="I67" s="201"/>
      <c r="J67" s="202">
        <f t="shared" si="4"/>
        <v>0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202"/>
      <c r="W67" s="201"/>
      <c r="X67" s="202"/>
      <c r="Y67" s="202"/>
      <c r="Z67" s="202"/>
      <c r="AA67" s="202"/>
    </row>
    <row r="68" spans="1:27" s="203" customFormat="1" x14ac:dyDescent="0.25">
      <c r="A68" s="198"/>
      <c r="B68" s="199" t="s">
        <v>78</v>
      </c>
      <c r="C68" s="200" t="s">
        <v>79</v>
      </c>
      <c r="D68" s="201"/>
      <c r="E68" s="201"/>
      <c r="F68" s="202">
        <f t="shared" si="9"/>
        <v>100</v>
      </c>
      <c r="G68" s="202"/>
      <c r="H68" s="201"/>
      <c r="I68" s="201"/>
      <c r="J68" s="202">
        <f t="shared" si="4"/>
        <v>0</v>
      </c>
      <c r="K68" s="201">
        <v>100</v>
      </c>
      <c r="L68" s="201"/>
      <c r="M68" s="201"/>
      <c r="N68" s="201"/>
      <c r="O68" s="201"/>
      <c r="P68" s="201"/>
      <c r="Q68" s="201"/>
      <c r="R68" s="201"/>
      <c r="S68" s="201"/>
      <c r="T68" s="201"/>
      <c r="U68" s="202">
        <v>100</v>
      </c>
      <c r="V68" s="202"/>
      <c r="W68" s="201"/>
      <c r="X68" s="202"/>
      <c r="Y68" s="202">
        <v>100</v>
      </c>
      <c r="Z68" s="202"/>
      <c r="AA68" s="202"/>
    </row>
    <row r="69" spans="1:27" s="203" customFormat="1" x14ac:dyDescent="0.25">
      <c r="A69" s="198"/>
      <c r="B69" s="199" t="s">
        <v>80</v>
      </c>
      <c r="C69" s="200" t="s">
        <v>81</v>
      </c>
      <c r="D69" s="201"/>
      <c r="E69" s="201"/>
      <c r="F69" s="202">
        <f t="shared" si="9"/>
        <v>0</v>
      </c>
      <c r="G69" s="202"/>
      <c r="H69" s="201"/>
      <c r="I69" s="201"/>
      <c r="J69" s="202">
        <f t="shared" si="4"/>
        <v>0</v>
      </c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2"/>
      <c r="V69" s="202"/>
      <c r="W69" s="201"/>
      <c r="X69" s="202"/>
      <c r="Y69" s="202"/>
      <c r="Z69" s="202"/>
      <c r="AA69" s="202"/>
    </row>
    <row r="70" spans="1:27" s="7" customFormat="1" x14ac:dyDescent="0.25">
      <c r="B70" s="5">
        <v>4</v>
      </c>
      <c r="C70" s="7" t="s">
        <v>614</v>
      </c>
      <c r="D70" s="4">
        <f>SUM(D71)</f>
        <v>0</v>
      </c>
      <c r="E70" s="4">
        <f t="shared" ref="E70:I70" si="14">SUM(E71)</f>
        <v>0</v>
      </c>
      <c r="F70" s="202">
        <f t="shared" si="9"/>
        <v>21330</v>
      </c>
      <c r="G70" s="4"/>
      <c r="H70" s="4">
        <f t="shared" si="14"/>
        <v>0</v>
      </c>
      <c r="I70" s="4">
        <f t="shared" si="14"/>
        <v>0</v>
      </c>
      <c r="J70" s="202">
        <f t="shared" si="4"/>
        <v>0</v>
      </c>
      <c r="K70" s="4">
        <v>10200</v>
      </c>
      <c r="L70" s="4"/>
      <c r="M70" s="4"/>
      <c r="N70" s="4"/>
      <c r="O70" s="4"/>
      <c r="P70" s="4"/>
      <c r="Q70" s="4"/>
      <c r="R70" s="4"/>
      <c r="S70" s="4"/>
      <c r="T70" s="4">
        <v>11130</v>
      </c>
      <c r="U70" s="4">
        <v>21330</v>
      </c>
      <c r="V70" s="202"/>
      <c r="W70" s="4"/>
      <c r="X70" s="202"/>
      <c r="Y70" s="4">
        <v>21330</v>
      </c>
      <c r="Z70" s="4"/>
      <c r="AA70" s="4"/>
    </row>
    <row r="71" spans="1:27" s="7" customFormat="1" x14ac:dyDescent="0.25">
      <c r="B71" s="5">
        <v>42</v>
      </c>
      <c r="C71" s="7" t="s">
        <v>615</v>
      </c>
      <c r="D71" s="4">
        <f t="shared" ref="D71:I71" si="15">SUM(D72+D80+D83+D88)</f>
        <v>0</v>
      </c>
      <c r="E71" s="4">
        <f t="shared" si="15"/>
        <v>0</v>
      </c>
      <c r="F71" s="202">
        <f t="shared" si="9"/>
        <v>21330</v>
      </c>
      <c r="G71" s="4"/>
      <c r="H71" s="4">
        <f t="shared" si="15"/>
        <v>0</v>
      </c>
      <c r="I71" s="4">
        <f t="shared" si="15"/>
        <v>0</v>
      </c>
      <c r="J71" s="202">
        <f t="shared" si="4"/>
        <v>0</v>
      </c>
      <c r="K71" s="4">
        <v>10200</v>
      </c>
      <c r="L71" s="4"/>
      <c r="M71" s="4"/>
      <c r="N71" s="4"/>
      <c r="O71" s="4"/>
      <c r="P71" s="4"/>
      <c r="Q71" s="4"/>
      <c r="R71" s="4"/>
      <c r="S71" s="4"/>
      <c r="T71" s="4">
        <v>11130</v>
      </c>
      <c r="U71" s="4">
        <v>21330</v>
      </c>
      <c r="V71" s="202"/>
      <c r="W71" s="4"/>
      <c r="X71" s="202"/>
      <c r="Y71" s="4">
        <v>21330</v>
      </c>
      <c r="Z71" s="4"/>
      <c r="AA71" s="4"/>
    </row>
    <row r="72" spans="1:27" s="7" customFormat="1" x14ac:dyDescent="0.25">
      <c r="B72" s="5">
        <v>422</v>
      </c>
      <c r="C72" s="7" t="s">
        <v>616</v>
      </c>
      <c r="D72" s="4">
        <f t="shared" ref="D72:I72" si="16">SUM(D73+D74+D75+D76+D77+D78+D79)</f>
        <v>0</v>
      </c>
      <c r="E72" s="4">
        <f t="shared" si="16"/>
        <v>0</v>
      </c>
      <c r="F72" s="202">
        <f t="shared" ref="F72:F90" si="17">SUM(H72:T72)</f>
        <v>21330</v>
      </c>
      <c r="G72" s="4"/>
      <c r="H72" s="4">
        <f t="shared" si="16"/>
        <v>0</v>
      </c>
      <c r="I72" s="4">
        <f t="shared" si="16"/>
        <v>0</v>
      </c>
      <c r="J72" s="202">
        <f t="shared" si="4"/>
        <v>0</v>
      </c>
      <c r="K72" s="4">
        <v>10200</v>
      </c>
      <c r="L72" s="4"/>
      <c r="M72" s="4"/>
      <c r="N72" s="4"/>
      <c r="O72" s="4"/>
      <c r="P72" s="4"/>
      <c r="Q72" s="4"/>
      <c r="R72" s="4"/>
      <c r="S72" s="4"/>
      <c r="T72" s="4">
        <v>11130</v>
      </c>
      <c r="U72" s="4">
        <v>21330</v>
      </c>
      <c r="V72" s="202"/>
      <c r="W72" s="4"/>
      <c r="X72" s="202"/>
      <c r="Y72" s="4">
        <v>21330</v>
      </c>
      <c r="Z72" s="4"/>
      <c r="AA72" s="4"/>
    </row>
    <row r="73" spans="1:27" s="210" customFormat="1" x14ac:dyDescent="0.25">
      <c r="A73" s="207"/>
      <c r="B73" s="208" t="s">
        <v>82</v>
      </c>
      <c r="C73" s="209" t="s">
        <v>571</v>
      </c>
      <c r="D73" s="201"/>
      <c r="E73" s="201"/>
      <c r="F73" s="202">
        <f t="shared" si="17"/>
        <v>10200</v>
      </c>
      <c r="G73" s="202"/>
      <c r="H73" s="201"/>
      <c r="I73" s="201"/>
      <c r="J73" s="202">
        <f t="shared" ref="J73:J90" si="18">SUM(H73:I73)</f>
        <v>0</v>
      </c>
      <c r="K73" s="201">
        <v>10200</v>
      </c>
      <c r="L73" s="201"/>
      <c r="M73" s="201"/>
      <c r="N73" s="201"/>
      <c r="O73" s="201"/>
      <c r="P73" s="201"/>
      <c r="Q73" s="201"/>
      <c r="R73" s="201"/>
      <c r="S73" s="201"/>
      <c r="T73" s="201"/>
      <c r="U73" s="201">
        <v>10200</v>
      </c>
      <c r="V73" s="202"/>
      <c r="W73" s="201"/>
      <c r="X73" s="202"/>
      <c r="Y73" s="201">
        <v>10200</v>
      </c>
      <c r="Z73" s="201"/>
      <c r="AA73" s="201"/>
    </row>
    <row r="74" spans="1:27" s="210" customFormat="1" hidden="1" x14ac:dyDescent="0.25">
      <c r="A74" s="207"/>
      <c r="B74" s="208" t="s">
        <v>84</v>
      </c>
      <c r="C74" s="209" t="s">
        <v>85</v>
      </c>
      <c r="D74" s="201"/>
      <c r="E74" s="201"/>
      <c r="F74" s="202">
        <f t="shared" si="17"/>
        <v>0</v>
      </c>
      <c r="G74" s="202"/>
      <c r="H74" s="201"/>
      <c r="I74" s="201"/>
      <c r="J74" s="202">
        <f t="shared" si="18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2"/>
      <c r="W74" s="201"/>
      <c r="X74" s="202"/>
      <c r="Y74" s="201"/>
      <c r="Z74" s="201"/>
      <c r="AA74" s="201"/>
    </row>
    <row r="75" spans="1:27" s="210" customFormat="1" hidden="1" x14ac:dyDescent="0.25">
      <c r="A75" s="207"/>
      <c r="B75" s="208" t="s">
        <v>86</v>
      </c>
      <c r="C75" s="209" t="s">
        <v>87</v>
      </c>
      <c r="D75" s="201"/>
      <c r="E75" s="201"/>
      <c r="F75" s="202">
        <f t="shared" si="17"/>
        <v>0</v>
      </c>
      <c r="G75" s="202"/>
      <c r="H75" s="201"/>
      <c r="I75" s="201"/>
      <c r="J75" s="202">
        <f t="shared" si="18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2"/>
      <c r="W75" s="201"/>
      <c r="X75" s="202"/>
      <c r="Y75" s="201"/>
      <c r="Z75" s="201"/>
      <c r="AA75" s="201"/>
    </row>
    <row r="76" spans="1:27" s="210" customFormat="1" hidden="1" x14ac:dyDescent="0.25">
      <c r="A76" s="207"/>
      <c r="B76" s="208" t="s">
        <v>88</v>
      </c>
      <c r="C76" s="209" t="s">
        <v>89</v>
      </c>
      <c r="D76" s="201"/>
      <c r="E76" s="201"/>
      <c r="F76" s="202">
        <f t="shared" si="17"/>
        <v>0</v>
      </c>
      <c r="G76" s="202"/>
      <c r="H76" s="201"/>
      <c r="I76" s="201"/>
      <c r="J76" s="202">
        <f t="shared" si="18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2"/>
      <c r="W76" s="201"/>
      <c r="X76" s="202"/>
      <c r="Y76" s="201"/>
      <c r="Z76" s="201"/>
      <c r="AA76" s="201"/>
    </row>
    <row r="77" spans="1:27" s="210" customFormat="1" hidden="1" x14ac:dyDescent="0.25">
      <c r="A77" s="207"/>
      <c r="B77" s="208" t="s">
        <v>90</v>
      </c>
      <c r="C77" s="209" t="s">
        <v>91</v>
      </c>
      <c r="D77" s="201"/>
      <c r="E77" s="201"/>
      <c r="F77" s="202">
        <f t="shared" si="17"/>
        <v>0</v>
      </c>
      <c r="G77" s="202"/>
      <c r="H77" s="201"/>
      <c r="I77" s="201"/>
      <c r="J77" s="202">
        <f t="shared" si="18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2"/>
      <c r="W77" s="201"/>
      <c r="X77" s="202"/>
      <c r="Y77" s="201"/>
      <c r="Z77" s="201"/>
      <c r="AA77" s="201"/>
    </row>
    <row r="78" spans="1:27" s="210" customFormat="1" hidden="1" x14ac:dyDescent="0.25">
      <c r="A78" s="207"/>
      <c r="B78" s="208" t="s">
        <v>92</v>
      </c>
      <c r="C78" s="209" t="s">
        <v>93</v>
      </c>
      <c r="D78" s="201"/>
      <c r="E78" s="201"/>
      <c r="F78" s="202">
        <f t="shared" si="17"/>
        <v>0</v>
      </c>
      <c r="G78" s="202"/>
      <c r="H78" s="201"/>
      <c r="I78" s="201"/>
      <c r="J78" s="202">
        <f t="shared" si="18"/>
        <v>0</v>
      </c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2"/>
      <c r="W78" s="201"/>
      <c r="X78" s="202"/>
      <c r="Y78" s="201"/>
      <c r="Z78" s="201"/>
      <c r="AA78" s="201"/>
    </row>
    <row r="79" spans="1:27" s="210" customFormat="1" ht="16.5" x14ac:dyDescent="0.25">
      <c r="A79" s="207"/>
      <c r="B79" s="300" t="s">
        <v>593</v>
      </c>
      <c r="C79" s="301" t="s">
        <v>87</v>
      </c>
      <c r="D79" s="201"/>
      <c r="E79" s="201"/>
      <c r="F79" s="202">
        <f t="shared" si="17"/>
        <v>0</v>
      </c>
      <c r="G79" s="202"/>
      <c r="H79" s="201"/>
      <c r="I79" s="201"/>
      <c r="J79" s="202">
        <f t="shared" si="18"/>
        <v>0</v>
      </c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2"/>
      <c r="W79" s="201"/>
      <c r="X79" s="202"/>
      <c r="Y79" s="201"/>
      <c r="Z79" s="201"/>
      <c r="AA79" s="201"/>
    </row>
    <row r="80" spans="1:27" s="193" customFormat="1" hidden="1" x14ac:dyDescent="0.25">
      <c r="A80" s="191"/>
      <c r="B80" s="191">
        <v>423</v>
      </c>
      <c r="C80" s="194"/>
      <c r="D80" s="196">
        <f t="shared" ref="D80:I80" si="19">SUM(D81+D82)</f>
        <v>0</v>
      </c>
      <c r="E80" s="196">
        <f t="shared" si="19"/>
        <v>0</v>
      </c>
      <c r="F80" s="202">
        <f t="shared" si="17"/>
        <v>0</v>
      </c>
      <c r="G80" s="196"/>
      <c r="H80" s="196">
        <f t="shared" si="19"/>
        <v>0</v>
      </c>
      <c r="I80" s="196">
        <f t="shared" si="19"/>
        <v>0</v>
      </c>
      <c r="J80" s="202">
        <f t="shared" si="18"/>
        <v>0</v>
      </c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202"/>
      <c r="W80" s="196"/>
      <c r="X80" s="202"/>
      <c r="Y80" s="196"/>
      <c r="Z80" s="196"/>
      <c r="AA80" s="196"/>
    </row>
    <row r="81" spans="1:27" s="210" customFormat="1" hidden="1" x14ac:dyDescent="0.25">
      <c r="A81" s="207"/>
      <c r="B81" s="208" t="s">
        <v>96</v>
      </c>
      <c r="C81" s="209" t="s">
        <v>97</v>
      </c>
      <c r="D81" s="201"/>
      <c r="E81" s="201"/>
      <c r="F81" s="202">
        <f t="shared" si="17"/>
        <v>0</v>
      </c>
      <c r="G81" s="202"/>
      <c r="H81" s="201"/>
      <c r="I81" s="201"/>
      <c r="J81" s="202">
        <f t="shared" si="18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2"/>
      <c r="W81" s="201"/>
      <c r="X81" s="202"/>
      <c r="Y81" s="201"/>
      <c r="Z81" s="201"/>
      <c r="AA81" s="201"/>
    </row>
    <row r="82" spans="1:27" s="210" customFormat="1" hidden="1" x14ac:dyDescent="0.25">
      <c r="A82" s="207"/>
      <c r="B82" s="208" t="s">
        <v>98</v>
      </c>
      <c r="C82" s="209" t="s">
        <v>99</v>
      </c>
      <c r="D82" s="201"/>
      <c r="E82" s="201"/>
      <c r="F82" s="202">
        <f t="shared" si="17"/>
        <v>0</v>
      </c>
      <c r="G82" s="202"/>
      <c r="H82" s="201"/>
      <c r="I82" s="201"/>
      <c r="J82" s="202">
        <f t="shared" si="18"/>
        <v>0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2"/>
      <c r="W82" s="201"/>
      <c r="X82" s="202"/>
      <c r="Y82" s="201"/>
      <c r="Z82" s="201"/>
      <c r="AA82" s="201"/>
    </row>
    <row r="83" spans="1:27" s="193" customFormat="1" hidden="1" x14ac:dyDescent="0.25">
      <c r="A83" s="191"/>
      <c r="B83" s="191">
        <v>424</v>
      </c>
      <c r="C83" s="194"/>
      <c r="D83" s="196">
        <f t="shared" ref="D83:I83" si="20">SUM(D84+D85+D86+D87)</f>
        <v>0</v>
      </c>
      <c r="E83" s="196">
        <f t="shared" si="20"/>
        <v>0</v>
      </c>
      <c r="F83" s="202">
        <f t="shared" si="17"/>
        <v>0</v>
      </c>
      <c r="G83" s="196"/>
      <c r="H83" s="196">
        <f t="shared" si="20"/>
        <v>0</v>
      </c>
      <c r="I83" s="196">
        <f t="shared" si="20"/>
        <v>0</v>
      </c>
      <c r="J83" s="202">
        <f t="shared" si="18"/>
        <v>0</v>
      </c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202"/>
      <c r="W83" s="196"/>
      <c r="X83" s="202"/>
      <c r="Y83" s="196"/>
      <c r="Z83" s="196"/>
      <c r="AA83" s="196"/>
    </row>
    <row r="84" spans="1:27" s="210" customFormat="1" hidden="1" x14ac:dyDescent="0.25">
      <c r="A84" s="207"/>
      <c r="B84" s="211">
        <v>4241</v>
      </c>
      <c r="C84" s="212" t="s">
        <v>100</v>
      </c>
      <c r="D84" s="201"/>
      <c r="E84" s="201"/>
      <c r="F84" s="202">
        <f t="shared" si="17"/>
        <v>0</v>
      </c>
      <c r="G84" s="202"/>
      <c r="H84" s="201"/>
      <c r="I84" s="201"/>
      <c r="J84" s="202">
        <f t="shared" si="18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2"/>
      <c r="W84" s="201"/>
      <c r="X84" s="202"/>
      <c r="Y84" s="201"/>
      <c r="Z84" s="201"/>
      <c r="AA84" s="201"/>
    </row>
    <row r="85" spans="1:27" s="210" customFormat="1" hidden="1" x14ac:dyDescent="0.25">
      <c r="A85" s="207"/>
      <c r="B85" s="211">
        <v>4242</v>
      </c>
      <c r="C85" s="213" t="s">
        <v>101</v>
      </c>
      <c r="D85" s="201"/>
      <c r="E85" s="201"/>
      <c r="F85" s="202">
        <f t="shared" si="17"/>
        <v>0</v>
      </c>
      <c r="G85" s="202"/>
      <c r="H85" s="201"/>
      <c r="I85" s="201"/>
      <c r="J85" s="202">
        <f t="shared" si="18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2"/>
      <c r="W85" s="201"/>
      <c r="X85" s="202"/>
      <c r="Y85" s="201"/>
      <c r="Z85" s="201"/>
      <c r="AA85" s="201"/>
    </row>
    <row r="86" spans="1:27" s="210" customFormat="1" hidden="1" x14ac:dyDescent="0.25">
      <c r="A86" s="207"/>
      <c r="B86" s="211">
        <v>4243</v>
      </c>
      <c r="C86" s="213" t="s">
        <v>102</v>
      </c>
      <c r="D86" s="201"/>
      <c r="E86" s="201"/>
      <c r="F86" s="202">
        <f t="shared" si="17"/>
        <v>0</v>
      </c>
      <c r="G86" s="202"/>
      <c r="H86" s="201"/>
      <c r="I86" s="201"/>
      <c r="J86" s="202">
        <f t="shared" si="18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  <c r="W86" s="201"/>
      <c r="X86" s="202"/>
      <c r="Y86" s="201"/>
      <c r="Z86" s="201"/>
      <c r="AA86" s="201"/>
    </row>
    <row r="87" spans="1:27" s="210" customFormat="1" hidden="1" x14ac:dyDescent="0.25">
      <c r="A87" s="207"/>
      <c r="B87" s="211">
        <v>4244</v>
      </c>
      <c r="C87" s="213" t="s">
        <v>103</v>
      </c>
      <c r="D87" s="201"/>
      <c r="E87" s="201"/>
      <c r="F87" s="202">
        <f t="shared" si="17"/>
        <v>0</v>
      </c>
      <c r="G87" s="202"/>
      <c r="H87" s="201"/>
      <c r="I87" s="201"/>
      <c r="J87" s="202">
        <f t="shared" si="18"/>
        <v>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2"/>
      <c r="W87" s="201"/>
      <c r="X87" s="202"/>
      <c r="Y87" s="201"/>
      <c r="Z87" s="201"/>
      <c r="AA87" s="201"/>
    </row>
    <row r="88" spans="1:27" s="193" customFormat="1" hidden="1" x14ac:dyDescent="0.25">
      <c r="A88" s="191"/>
      <c r="B88" s="191">
        <v>426</v>
      </c>
      <c r="C88" s="192"/>
      <c r="D88" s="196">
        <f t="shared" ref="D88:I88" si="21">SUM(D89+D90)</f>
        <v>0</v>
      </c>
      <c r="E88" s="196">
        <f t="shared" si="21"/>
        <v>0</v>
      </c>
      <c r="F88" s="202">
        <f t="shared" si="17"/>
        <v>0</v>
      </c>
      <c r="G88" s="196"/>
      <c r="H88" s="196">
        <f t="shared" si="21"/>
        <v>0</v>
      </c>
      <c r="I88" s="196">
        <f t="shared" si="21"/>
        <v>0</v>
      </c>
      <c r="J88" s="202">
        <f t="shared" si="18"/>
        <v>0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202"/>
      <c r="W88" s="196"/>
      <c r="X88" s="202"/>
      <c r="Y88" s="196"/>
      <c r="Z88" s="196"/>
      <c r="AA88" s="196"/>
    </row>
    <row r="89" spans="1:27" s="210" customFormat="1" hidden="1" x14ac:dyDescent="0.25">
      <c r="A89" s="207"/>
      <c r="B89" s="208">
        <v>4262</v>
      </c>
      <c r="C89" s="209" t="s">
        <v>104</v>
      </c>
      <c r="D89" s="201"/>
      <c r="E89" s="201"/>
      <c r="F89" s="202">
        <f t="shared" si="17"/>
        <v>0</v>
      </c>
      <c r="G89" s="202"/>
      <c r="H89" s="201"/>
      <c r="I89" s="201"/>
      <c r="J89" s="202">
        <f t="shared" si="18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2"/>
      <c r="W89" s="201"/>
      <c r="X89" s="202"/>
      <c r="Y89" s="201"/>
      <c r="Z89" s="201"/>
      <c r="AA89" s="201"/>
    </row>
    <row r="90" spans="1:27" s="210" customFormat="1" hidden="1" x14ac:dyDescent="0.25">
      <c r="A90" s="207"/>
      <c r="B90" s="208">
        <v>4263</v>
      </c>
      <c r="C90" s="209" t="s">
        <v>105</v>
      </c>
      <c r="D90" s="201"/>
      <c r="E90" s="201"/>
      <c r="F90" s="202">
        <f t="shared" si="17"/>
        <v>0</v>
      </c>
      <c r="G90" s="202"/>
      <c r="H90" s="201"/>
      <c r="I90" s="201"/>
      <c r="J90" s="202">
        <f t="shared" si="18"/>
        <v>0</v>
      </c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2"/>
      <c r="W90" s="201"/>
      <c r="X90" s="202"/>
      <c r="Y90" s="201"/>
      <c r="Z90" s="201"/>
      <c r="AA90" s="201"/>
    </row>
    <row r="91" spans="1:27" s="210" customFormat="1" ht="16.5" x14ac:dyDescent="0.25">
      <c r="A91" s="207"/>
      <c r="B91" s="300" t="s">
        <v>636</v>
      </c>
      <c r="C91" s="209" t="s">
        <v>95</v>
      </c>
      <c r="D91" s="201"/>
      <c r="E91" s="201"/>
      <c r="F91" s="202"/>
      <c r="G91" s="202"/>
      <c r="H91" s="201"/>
      <c r="I91" s="201"/>
      <c r="J91" s="202"/>
      <c r="K91" s="201"/>
      <c r="L91" s="201"/>
      <c r="M91" s="201"/>
      <c r="N91" s="201"/>
      <c r="O91" s="201"/>
      <c r="P91" s="201"/>
      <c r="Q91" s="201"/>
      <c r="R91" s="201"/>
      <c r="S91" s="201"/>
      <c r="T91" s="201">
        <v>11130</v>
      </c>
      <c r="U91" s="201">
        <v>11130</v>
      </c>
      <c r="V91" s="202"/>
      <c r="W91" s="201"/>
      <c r="X91" s="202"/>
      <c r="Y91" s="201">
        <v>11130</v>
      </c>
      <c r="Z91" s="201"/>
      <c r="AA91" s="201"/>
    </row>
    <row r="92" spans="1:27" s="210" customFormat="1" x14ac:dyDescent="0.25">
      <c r="A92" s="207"/>
      <c r="B92" s="5">
        <v>426</v>
      </c>
      <c r="C92" s="7" t="s">
        <v>104</v>
      </c>
      <c r="D92" s="201"/>
      <c r="E92" s="201"/>
      <c r="F92" s="202"/>
      <c r="G92" s="202"/>
      <c r="H92" s="201"/>
      <c r="I92" s="201"/>
      <c r="J92" s="202"/>
      <c r="K92" s="4"/>
      <c r="L92" s="201"/>
      <c r="M92" s="201"/>
      <c r="N92" s="201"/>
      <c r="O92" s="201"/>
      <c r="P92" s="201"/>
      <c r="Q92" s="201"/>
      <c r="R92" s="201"/>
      <c r="S92" s="201"/>
      <c r="T92" s="201"/>
      <c r="U92" s="4"/>
      <c r="V92" s="202"/>
      <c r="W92" s="201"/>
      <c r="X92" s="202"/>
      <c r="Y92" s="4"/>
      <c r="Z92" s="4"/>
      <c r="AA92" s="4"/>
    </row>
    <row r="93" spans="1:27" ht="16.5" x14ac:dyDescent="0.25">
      <c r="B93" s="300" t="s">
        <v>613</v>
      </c>
      <c r="C93" s="301" t="s">
        <v>104</v>
      </c>
      <c r="D93" s="302"/>
      <c r="E93" s="302"/>
      <c r="F93" s="303">
        <v>10000</v>
      </c>
      <c r="G93" s="302"/>
      <c r="H93" s="303"/>
      <c r="I93" s="302"/>
      <c r="J93" s="303"/>
      <c r="K93" s="302"/>
      <c r="L93" s="303"/>
      <c r="M93" s="303"/>
      <c r="N93" s="2"/>
      <c r="U93" s="302"/>
      <c r="Y93" s="302"/>
      <c r="Z93" s="302"/>
      <c r="AA93" s="302"/>
    </row>
    <row r="94" spans="1:27" s="7" customFormat="1" x14ac:dyDescent="0.25">
      <c r="B94" s="188"/>
      <c r="C94" s="10" t="s">
        <v>611</v>
      </c>
      <c r="D94" s="4">
        <f t="shared" ref="D94:E94" si="22">SUM(D95+D152)</f>
        <v>0</v>
      </c>
      <c r="E94" s="4">
        <f t="shared" si="22"/>
        <v>0</v>
      </c>
      <c r="F94" s="202">
        <f t="shared" ref="F94:F125" si="23">SUM(H94:T94)</f>
        <v>22100</v>
      </c>
      <c r="G94" s="4"/>
      <c r="H94" s="4">
        <v>11050</v>
      </c>
      <c r="I94" s="4">
        <f t="shared" ref="I94" si="24">SUM(I95+I152)</f>
        <v>0</v>
      </c>
      <c r="J94" s="4">
        <f t="shared" ref="J94" si="25">SUM(J95+J152)</f>
        <v>11050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4">
        <f t="shared" ref="Y94" si="26">SUM(Y95+Y152)</f>
        <v>11050</v>
      </c>
      <c r="Z94" s="4"/>
      <c r="AA94" s="4"/>
    </row>
    <row r="95" spans="1:27" s="7" customFormat="1" ht="15" x14ac:dyDescent="0.25">
      <c r="B95" s="6">
        <v>3</v>
      </c>
      <c r="C95" s="315" t="s">
        <v>617</v>
      </c>
      <c r="D95" s="4">
        <f t="shared" ref="D95:E95" si="27">SUM(D96+D108+D141)</f>
        <v>0</v>
      </c>
      <c r="E95" s="4">
        <f t="shared" si="27"/>
        <v>0</v>
      </c>
      <c r="F95" s="202">
        <f t="shared" si="23"/>
        <v>22100</v>
      </c>
      <c r="G95" s="4"/>
      <c r="H95" s="4">
        <v>11050</v>
      </c>
      <c r="I95" s="4">
        <f t="shared" ref="I95" si="28">SUM(I96+I108+I141)</f>
        <v>0</v>
      </c>
      <c r="J95" s="4">
        <f t="shared" ref="J95" si="29">SUM(J96+J108+J141)</f>
        <v>11050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4">
        <f t="shared" ref="Y95" si="30">SUM(Y96+Y108+Y141)</f>
        <v>11050</v>
      </c>
      <c r="Z95" s="4"/>
      <c r="AA95" s="4"/>
    </row>
    <row r="96" spans="1:27" s="7" customFormat="1" ht="15" hidden="1" x14ac:dyDescent="0.25">
      <c r="B96" s="6">
        <v>31</v>
      </c>
      <c r="C96" s="315" t="s">
        <v>621</v>
      </c>
      <c r="D96" s="4">
        <f t="shared" ref="D96:E96" si="31">SUM(D97+D102+D104)</f>
        <v>0</v>
      </c>
      <c r="E96" s="4">
        <f t="shared" si="31"/>
        <v>0</v>
      </c>
      <c r="F96" s="202">
        <f t="shared" si="23"/>
        <v>0</v>
      </c>
      <c r="G96" s="4"/>
      <c r="H96" s="4"/>
      <c r="I96" s="4">
        <f t="shared" ref="I96" si="32">SUM(I97+I102+I104)</f>
        <v>0</v>
      </c>
      <c r="J96" s="4">
        <f t="shared" ref="J96" si="33">SUM(J97+J102+J104)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4">
        <f t="shared" ref="Y96" si="34">SUM(Y97+Y102+Y104)</f>
        <v>0</v>
      </c>
      <c r="Z96" s="4"/>
      <c r="AA96" s="4"/>
    </row>
    <row r="97" spans="1:27" s="7" customFormat="1" ht="15" hidden="1" x14ac:dyDescent="0.25">
      <c r="B97" s="6">
        <v>311</v>
      </c>
      <c r="C97" s="315" t="s">
        <v>55</v>
      </c>
      <c r="D97" s="4">
        <f t="shared" ref="D97:E97" si="35">SUM(D98+D99+D100+D101)</f>
        <v>0</v>
      </c>
      <c r="E97" s="4">
        <f t="shared" si="35"/>
        <v>0</v>
      </c>
      <c r="F97" s="202">
        <f t="shared" si="23"/>
        <v>0</v>
      </c>
      <c r="G97" s="4"/>
      <c r="H97" s="4"/>
      <c r="I97" s="4">
        <f t="shared" ref="I97" si="36">SUM(I98+I99+I100+I101)</f>
        <v>0</v>
      </c>
      <c r="J97" s="4">
        <f t="shared" ref="J97" si="37">SUM(J98+J99+J100+J101)</f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202"/>
      <c r="V97" s="202"/>
      <c r="W97" s="4"/>
      <c r="X97" s="202"/>
      <c r="Y97" s="4">
        <f t="shared" ref="Y97" si="38">SUM(Y98+Y99+Y100+Y101)</f>
        <v>0</v>
      </c>
      <c r="Z97" s="4"/>
      <c r="AA97" s="4"/>
    </row>
    <row r="98" spans="1:27" s="203" customFormat="1" ht="15" hidden="1" x14ac:dyDescent="0.25">
      <c r="A98" s="198"/>
      <c r="B98" s="199" t="s">
        <v>0</v>
      </c>
      <c r="C98" s="315" t="s">
        <v>617</v>
      </c>
      <c r="D98" s="201"/>
      <c r="E98" s="201"/>
      <c r="F98" s="202">
        <f t="shared" si="23"/>
        <v>0</v>
      </c>
      <c r="G98" s="202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201"/>
      <c r="Z98" s="201"/>
      <c r="AA98" s="201"/>
    </row>
    <row r="99" spans="1:27" s="203" customFormat="1" ht="15" hidden="1" x14ac:dyDescent="0.25">
      <c r="A99" s="198"/>
      <c r="B99" s="199" t="s">
        <v>2</v>
      </c>
      <c r="C99" s="315" t="s">
        <v>621</v>
      </c>
      <c r="D99" s="201"/>
      <c r="E99" s="201"/>
      <c r="F99" s="202">
        <f t="shared" si="23"/>
        <v>0</v>
      </c>
      <c r="G99" s="202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201"/>
      <c r="Z99" s="201"/>
      <c r="AA99" s="201"/>
    </row>
    <row r="100" spans="1:27" s="203" customFormat="1" ht="15" hidden="1" x14ac:dyDescent="0.25">
      <c r="A100" s="198"/>
      <c r="B100" s="199" t="s">
        <v>4</v>
      </c>
      <c r="C100" s="315" t="s">
        <v>55</v>
      </c>
      <c r="D100" s="201"/>
      <c r="E100" s="201"/>
      <c r="F100" s="202">
        <f t="shared" si="23"/>
        <v>0</v>
      </c>
      <c r="G100" s="202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201"/>
      <c r="Z100" s="201"/>
      <c r="AA100" s="201"/>
    </row>
    <row r="101" spans="1:27" s="203" customFormat="1" ht="15" hidden="1" x14ac:dyDescent="0.25">
      <c r="A101" s="198"/>
      <c r="B101" s="199" t="s">
        <v>6</v>
      </c>
      <c r="C101" s="315" t="s">
        <v>617</v>
      </c>
      <c r="D101" s="201"/>
      <c r="E101" s="201"/>
      <c r="F101" s="202">
        <f t="shared" si="23"/>
        <v>0</v>
      </c>
      <c r="G101" s="202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2"/>
      <c r="V101" s="202"/>
      <c r="W101" s="201"/>
      <c r="X101" s="202"/>
      <c r="Y101" s="201"/>
      <c r="Z101" s="201"/>
      <c r="AA101" s="201"/>
    </row>
    <row r="102" spans="1:27" s="190" customFormat="1" ht="15" hidden="1" x14ac:dyDescent="0.25">
      <c r="A102" s="187"/>
      <c r="B102" s="187">
        <v>312</v>
      </c>
      <c r="C102" s="315" t="s">
        <v>621</v>
      </c>
      <c r="D102" s="189">
        <f>SUM(D103)</f>
        <v>0</v>
      </c>
      <c r="E102" s="189">
        <f t="shared" ref="E102:J102" si="39">SUM(E103)</f>
        <v>0</v>
      </c>
      <c r="F102" s="202">
        <f t="shared" si="23"/>
        <v>0</v>
      </c>
      <c r="G102" s="189"/>
      <c r="H102" s="189"/>
      <c r="I102" s="189">
        <f t="shared" si="39"/>
        <v>0</v>
      </c>
      <c r="J102" s="189">
        <f t="shared" si="39"/>
        <v>0</v>
      </c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202"/>
      <c r="V102" s="202"/>
      <c r="W102" s="189"/>
      <c r="X102" s="202"/>
      <c r="Y102" s="189">
        <f t="shared" ref="Y102" si="40">SUM(Y103)</f>
        <v>0</v>
      </c>
      <c r="Z102" s="189"/>
      <c r="AA102" s="189"/>
    </row>
    <row r="103" spans="1:27" s="203" customFormat="1" ht="15" hidden="1" x14ac:dyDescent="0.25">
      <c r="A103" s="198"/>
      <c r="B103" s="199" t="s">
        <v>8</v>
      </c>
      <c r="C103" s="315" t="s">
        <v>55</v>
      </c>
      <c r="D103" s="201"/>
      <c r="E103" s="201"/>
      <c r="F103" s="202">
        <f t="shared" si="23"/>
        <v>0</v>
      </c>
      <c r="G103" s="202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2"/>
      <c r="V103" s="202"/>
      <c r="W103" s="201"/>
      <c r="X103" s="202"/>
      <c r="Y103" s="201"/>
      <c r="Z103" s="201"/>
      <c r="AA103" s="201"/>
    </row>
    <row r="104" spans="1:27" s="190" customFormat="1" ht="15" hidden="1" x14ac:dyDescent="0.25">
      <c r="A104" s="187"/>
      <c r="B104" s="187">
        <v>313</v>
      </c>
      <c r="C104" s="315" t="s">
        <v>617</v>
      </c>
      <c r="D104" s="189">
        <f t="shared" ref="D104:E104" si="41">SUM(D105+D106+D107)</f>
        <v>0</v>
      </c>
      <c r="E104" s="189">
        <f t="shared" si="41"/>
        <v>0</v>
      </c>
      <c r="F104" s="202">
        <f t="shared" si="23"/>
        <v>0</v>
      </c>
      <c r="G104" s="189"/>
      <c r="H104" s="189"/>
      <c r="I104" s="189">
        <f t="shared" ref="I104" si="42">SUM(I105+I106+I107)</f>
        <v>0</v>
      </c>
      <c r="J104" s="189">
        <f t="shared" ref="J104" si="43">SUM(J105+J106+J107)</f>
        <v>0</v>
      </c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202"/>
      <c r="V104" s="202"/>
      <c r="W104" s="189"/>
      <c r="X104" s="202"/>
      <c r="Y104" s="189">
        <f t="shared" ref="Y104" si="44">SUM(Y105+Y106+Y107)</f>
        <v>0</v>
      </c>
      <c r="Z104" s="189"/>
      <c r="AA104" s="189"/>
    </row>
    <row r="105" spans="1:27" s="203" customFormat="1" ht="15" hidden="1" x14ac:dyDescent="0.25">
      <c r="A105" s="198"/>
      <c r="B105" s="199" t="s">
        <v>10</v>
      </c>
      <c r="C105" s="315" t="s">
        <v>621</v>
      </c>
      <c r="D105" s="201"/>
      <c r="E105" s="201"/>
      <c r="F105" s="202">
        <f t="shared" si="23"/>
        <v>0</v>
      </c>
      <c r="G105" s="202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201"/>
      <c r="Z105" s="201"/>
      <c r="AA105" s="201"/>
    </row>
    <row r="106" spans="1:27" s="203" customFormat="1" ht="15" hidden="1" x14ac:dyDescent="0.25">
      <c r="A106" s="198"/>
      <c r="B106" s="199" t="s">
        <v>12</v>
      </c>
      <c r="C106" s="315" t="s">
        <v>55</v>
      </c>
      <c r="D106" s="201"/>
      <c r="E106" s="201"/>
      <c r="F106" s="202">
        <f t="shared" si="23"/>
        <v>0</v>
      </c>
      <c r="G106" s="202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201"/>
      <c r="Z106" s="201"/>
      <c r="AA106" s="201"/>
    </row>
    <row r="107" spans="1:27" s="203" customFormat="1" ht="12.75" hidden="1" customHeight="1" x14ac:dyDescent="0.25">
      <c r="A107" s="198"/>
      <c r="B107" s="199" t="s">
        <v>14</v>
      </c>
      <c r="C107" s="315" t="s">
        <v>617</v>
      </c>
      <c r="D107" s="201"/>
      <c r="E107" s="201"/>
      <c r="F107" s="202">
        <f t="shared" si="23"/>
        <v>0</v>
      </c>
      <c r="G107" s="202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2"/>
      <c r="V107" s="202"/>
      <c r="W107" s="201"/>
      <c r="X107" s="202"/>
      <c r="Y107" s="201"/>
      <c r="Z107" s="201"/>
      <c r="AA107" s="201"/>
    </row>
    <row r="108" spans="1:27" s="190" customFormat="1" ht="12.75" customHeight="1" x14ac:dyDescent="0.25">
      <c r="A108" s="187"/>
      <c r="B108" s="187">
        <v>32</v>
      </c>
      <c r="C108" s="315" t="s">
        <v>621</v>
      </c>
      <c r="D108" s="189">
        <f t="shared" ref="D108:E108" si="45">SUM(D109+D114+D121+D131+D133)</f>
        <v>0</v>
      </c>
      <c r="E108" s="189">
        <f t="shared" si="45"/>
        <v>0</v>
      </c>
      <c r="F108" s="202">
        <f t="shared" si="23"/>
        <v>22100</v>
      </c>
      <c r="G108" s="189"/>
      <c r="H108" s="189">
        <v>11050</v>
      </c>
      <c r="I108" s="189">
        <f t="shared" ref="I108" si="46">SUM(I109+I114+I121+I131+I133)</f>
        <v>0</v>
      </c>
      <c r="J108" s="189">
        <f t="shared" ref="J108" si="47">SUM(J109+J114+J121+J131+J133)</f>
        <v>11050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>
        <f t="shared" ref="Y108" si="48">SUM(Y109+Y114+Y121+Y131+Y133)</f>
        <v>11050</v>
      </c>
      <c r="Z108" s="189"/>
      <c r="AA108" s="189"/>
    </row>
    <row r="109" spans="1:27" s="190" customFormat="1" ht="12.75" hidden="1" customHeight="1" x14ac:dyDescent="0.25">
      <c r="A109" s="187"/>
      <c r="B109" s="187">
        <v>321</v>
      </c>
      <c r="C109" s="315" t="s">
        <v>55</v>
      </c>
      <c r="D109" s="189">
        <f t="shared" ref="D109:E109" si="49">SUM(D110+D111+D112+D113)</f>
        <v>0</v>
      </c>
      <c r="E109" s="189">
        <f t="shared" si="49"/>
        <v>0</v>
      </c>
      <c r="F109" s="202">
        <f t="shared" si="23"/>
        <v>0</v>
      </c>
      <c r="G109" s="189"/>
      <c r="H109" s="189"/>
      <c r="I109" s="189">
        <f t="shared" ref="I109" si="50">SUM(I110+I111+I112+I113)</f>
        <v>0</v>
      </c>
      <c r="J109" s="189">
        <f t="shared" ref="J109" si="51">SUM(J110+J111+J112+J113)</f>
        <v>0</v>
      </c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202"/>
      <c r="V109" s="202"/>
      <c r="W109" s="189"/>
      <c r="X109" s="202"/>
      <c r="Y109" s="189">
        <f t="shared" ref="Y109" si="52">SUM(Y110+Y111+Y112+Y113)</f>
        <v>0</v>
      </c>
      <c r="Z109" s="189"/>
      <c r="AA109" s="189"/>
    </row>
    <row r="110" spans="1:27" s="203" customFormat="1" ht="15" hidden="1" x14ac:dyDescent="0.25">
      <c r="A110" s="198"/>
      <c r="B110" s="199" t="s">
        <v>16</v>
      </c>
      <c r="C110" s="315" t="s">
        <v>617</v>
      </c>
      <c r="D110" s="201"/>
      <c r="E110" s="201"/>
      <c r="F110" s="202">
        <f t="shared" si="23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18</v>
      </c>
      <c r="C111" s="315" t="s">
        <v>621</v>
      </c>
      <c r="D111" s="201"/>
      <c r="E111" s="201"/>
      <c r="F111" s="202">
        <f t="shared" si="23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9" t="s">
        <v>20</v>
      </c>
      <c r="C112" s="315" t="s">
        <v>55</v>
      </c>
      <c r="D112" s="201"/>
      <c r="E112" s="201"/>
      <c r="F112" s="202">
        <f t="shared" si="23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203" customFormat="1" ht="15" hidden="1" x14ac:dyDescent="0.25">
      <c r="A113" s="198"/>
      <c r="B113" s="198">
        <v>3214</v>
      </c>
      <c r="C113" s="315" t="s">
        <v>617</v>
      </c>
      <c r="D113" s="201"/>
      <c r="E113" s="201"/>
      <c r="F113" s="202">
        <f t="shared" si="23"/>
        <v>0</v>
      </c>
      <c r="G113" s="202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2"/>
      <c r="V113" s="202"/>
      <c r="W113" s="201"/>
      <c r="X113" s="202"/>
      <c r="Y113" s="201"/>
      <c r="Z113" s="201"/>
      <c r="AA113" s="201"/>
    </row>
    <row r="114" spans="1:27" s="190" customFormat="1" ht="15" hidden="1" x14ac:dyDescent="0.25">
      <c r="A114" s="187"/>
      <c r="B114" s="187">
        <v>322</v>
      </c>
      <c r="C114" s="315" t="s">
        <v>621</v>
      </c>
      <c r="D114" s="189">
        <f t="shared" ref="D114:E114" si="53">SUM(D115+D116+D117+D118+D119+D120)</f>
        <v>0</v>
      </c>
      <c r="E114" s="189">
        <f t="shared" si="53"/>
        <v>0</v>
      </c>
      <c r="F114" s="202">
        <f t="shared" si="23"/>
        <v>0</v>
      </c>
      <c r="G114" s="189"/>
      <c r="H114" s="189"/>
      <c r="I114" s="189">
        <f t="shared" ref="I114" si="54">SUM(I115+I116+I117+I118+I119+I120)</f>
        <v>0</v>
      </c>
      <c r="J114" s="189">
        <f t="shared" ref="J114" si="55">SUM(J115+J116+J117+J118+J119+J120)</f>
        <v>0</v>
      </c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202"/>
      <c r="V114" s="202"/>
      <c r="W114" s="189"/>
      <c r="X114" s="202"/>
      <c r="Y114" s="189">
        <f t="shared" ref="Y114" si="56">SUM(Y115+Y116+Y117+Y118+Y119+Y120)</f>
        <v>0</v>
      </c>
      <c r="Z114" s="189"/>
      <c r="AA114" s="189"/>
    </row>
    <row r="115" spans="1:27" s="203" customFormat="1" ht="15" hidden="1" x14ac:dyDescent="0.25">
      <c r="A115" s="198"/>
      <c r="B115" s="199" t="s">
        <v>23</v>
      </c>
      <c r="C115" s="315" t="s">
        <v>55</v>
      </c>
      <c r="D115" s="201"/>
      <c r="E115" s="201"/>
      <c r="F115" s="202">
        <f t="shared" si="23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25</v>
      </c>
      <c r="C116" s="315" t="s">
        <v>617</v>
      </c>
      <c r="D116" s="201"/>
      <c r="E116" s="201"/>
      <c r="F116" s="202">
        <f t="shared" si="23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27</v>
      </c>
      <c r="C117" s="315" t="s">
        <v>621</v>
      </c>
      <c r="D117" s="201"/>
      <c r="E117" s="201"/>
      <c r="F117" s="202">
        <f t="shared" si="23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29</v>
      </c>
      <c r="C118" s="315" t="s">
        <v>55</v>
      </c>
      <c r="D118" s="201"/>
      <c r="E118" s="201"/>
      <c r="F118" s="202">
        <f t="shared" si="23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199" t="s">
        <v>31</v>
      </c>
      <c r="C119" s="315" t="s">
        <v>617</v>
      </c>
      <c r="D119" s="201"/>
      <c r="E119" s="201"/>
      <c r="F119" s="202">
        <f t="shared" si="23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203" customFormat="1" ht="15" hidden="1" x14ac:dyDescent="0.25">
      <c r="A120" s="198"/>
      <c r="B120" s="205" t="s">
        <v>33</v>
      </c>
      <c r="C120" s="315" t="s">
        <v>621</v>
      </c>
      <c r="D120" s="201"/>
      <c r="E120" s="201"/>
      <c r="F120" s="202">
        <f t="shared" si="23"/>
        <v>0</v>
      </c>
      <c r="G120" s="202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2"/>
      <c r="V120" s="202"/>
      <c r="W120" s="201"/>
      <c r="X120" s="202"/>
      <c r="Y120" s="201"/>
      <c r="Z120" s="201"/>
      <c r="AA120" s="201"/>
    </row>
    <row r="121" spans="1:27" s="190" customFormat="1" ht="15" hidden="1" x14ac:dyDescent="0.25">
      <c r="A121" s="187"/>
      <c r="B121" s="187">
        <v>323</v>
      </c>
      <c r="C121" s="315" t="s">
        <v>55</v>
      </c>
      <c r="D121" s="189">
        <f t="shared" ref="D121:E121" si="57">SUM(D122+D123+D124+D125+D126+D127+D128+D129+D130)</f>
        <v>0</v>
      </c>
      <c r="E121" s="189">
        <f t="shared" si="57"/>
        <v>0</v>
      </c>
      <c r="F121" s="202">
        <f t="shared" si="23"/>
        <v>0</v>
      </c>
      <c r="G121" s="189"/>
      <c r="H121" s="189"/>
      <c r="I121" s="189">
        <f t="shared" ref="I121" si="58">SUM(I122+I123+I124+I125+I126+I127+I128+I129+I130)</f>
        <v>0</v>
      </c>
      <c r="J121" s="189">
        <f t="shared" ref="J121" si="59">SUM(J122+J123+J124+J125+J126+J127+J128+J129+J130)</f>
        <v>0</v>
      </c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202"/>
      <c r="V121" s="202"/>
      <c r="W121" s="189"/>
      <c r="X121" s="202"/>
      <c r="Y121" s="189">
        <f t="shared" ref="Y121" si="60">SUM(Y122+Y123+Y124+Y125+Y126+Y127+Y128+Y129+Y130)</f>
        <v>0</v>
      </c>
      <c r="Z121" s="189"/>
      <c r="AA121" s="189"/>
    </row>
    <row r="122" spans="1:27" s="203" customFormat="1" ht="15" hidden="1" x14ac:dyDescent="0.25">
      <c r="A122" s="198"/>
      <c r="B122" s="199" t="s">
        <v>35</v>
      </c>
      <c r="C122" s="315" t="s">
        <v>617</v>
      </c>
      <c r="D122" s="201"/>
      <c r="E122" s="201"/>
      <c r="F122" s="202">
        <f t="shared" si="23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37</v>
      </c>
      <c r="C123" s="315" t="s">
        <v>621</v>
      </c>
      <c r="D123" s="201"/>
      <c r="E123" s="201"/>
      <c r="F123" s="202">
        <f t="shared" si="23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39</v>
      </c>
      <c r="C124" s="315" t="s">
        <v>55</v>
      </c>
      <c r="D124" s="201"/>
      <c r="E124" s="201"/>
      <c r="F124" s="202">
        <f t="shared" si="23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41</v>
      </c>
      <c r="C125" s="315" t="s">
        <v>617</v>
      </c>
      <c r="D125" s="201"/>
      <c r="E125" s="201"/>
      <c r="F125" s="202">
        <f t="shared" si="23"/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43</v>
      </c>
      <c r="C126" s="315" t="s">
        <v>621</v>
      </c>
      <c r="D126" s="201"/>
      <c r="E126" s="201"/>
      <c r="F126" s="202">
        <f t="shared" ref="F126:F157" si="61">SUM(H126:T126)</f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45</v>
      </c>
      <c r="C127" s="315" t="s">
        <v>55</v>
      </c>
      <c r="D127" s="201"/>
      <c r="E127" s="201"/>
      <c r="F127" s="202">
        <f t="shared" si="61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47</v>
      </c>
      <c r="C128" s="315" t="s">
        <v>617</v>
      </c>
      <c r="D128" s="201"/>
      <c r="E128" s="201"/>
      <c r="F128" s="202">
        <f t="shared" si="61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49</v>
      </c>
      <c r="C129" s="315" t="s">
        <v>621</v>
      </c>
      <c r="D129" s="201"/>
      <c r="E129" s="201"/>
      <c r="F129" s="202">
        <f t="shared" si="61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203" customFormat="1" ht="15" hidden="1" x14ac:dyDescent="0.25">
      <c r="A130" s="198"/>
      <c r="B130" s="199" t="s">
        <v>51</v>
      </c>
      <c r="C130" s="315" t="s">
        <v>55</v>
      </c>
      <c r="D130" s="201"/>
      <c r="E130" s="201"/>
      <c r="F130" s="202">
        <f t="shared" si="61"/>
        <v>0</v>
      </c>
      <c r="G130" s="202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2"/>
      <c r="V130" s="202"/>
      <c r="W130" s="201"/>
      <c r="X130" s="202"/>
      <c r="Y130" s="201"/>
      <c r="Z130" s="201"/>
      <c r="AA130" s="201"/>
    </row>
    <row r="131" spans="1:27" s="190" customFormat="1" ht="15" hidden="1" x14ac:dyDescent="0.25">
      <c r="A131" s="187"/>
      <c r="B131" s="187">
        <v>324</v>
      </c>
      <c r="C131" s="315" t="s">
        <v>617</v>
      </c>
      <c r="D131" s="189">
        <f>SUM(D132)</f>
        <v>0</v>
      </c>
      <c r="E131" s="189">
        <f t="shared" ref="E131:J131" si="62">SUM(E132)</f>
        <v>0</v>
      </c>
      <c r="F131" s="202">
        <f t="shared" si="61"/>
        <v>0</v>
      </c>
      <c r="G131" s="189"/>
      <c r="H131" s="189"/>
      <c r="I131" s="189">
        <f t="shared" si="62"/>
        <v>0</v>
      </c>
      <c r="J131" s="189">
        <f t="shared" si="62"/>
        <v>0</v>
      </c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202"/>
      <c r="V131" s="202"/>
      <c r="W131" s="189"/>
      <c r="X131" s="202"/>
      <c r="Y131" s="189">
        <f t="shared" ref="Y131" si="63">SUM(Y132)</f>
        <v>0</v>
      </c>
      <c r="Z131" s="189"/>
      <c r="AA131" s="189"/>
    </row>
    <row r="132" spans="1:27" s="203" customFormat="1" ht="15" hidden="1" x14ac:dyDescent="0.25">
      <c r="A132" s="198"/>
      <c r="B132" s="204" t="s">
        <v>54</v>
      </c>
      <c r="C132" s="315" t="s">
        <v>621</v>
      </c>
      <c r="D132" s="201"/>
      <c r="E132" s="201"/>
      <c r="F132" s="202">
        <f t="shared" si="61"/>
        <v>0</v>
      </c>
      <c r="G132" s="202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2"/>
      <c r="V132" s="202"/>
      <c r="W132" s="201"/>
      <c r="X132" s="202"/>
      <c r="Y132" s="201"/>
      <c r="Z132" s="201"/>
      <c r="AA132" s="201"/>
    </row>
    <row r="133" spans="1:27" s="190" customFormat="1" ht="15" x14ac:dyDescent="0.25">
      <c r="A133" s="187"/>
      <c r="B133" s="195" t="s">
        <v>549</v>
      </c>
      <c r="C133" s="315" t="s">
        <v>55</v>
      </c>
      <c r="D133" s="189">
        <f t="shared" ref="D133:E133" si="64">SUM(D134+D135+D136+D137+D138+D139+D140)</f>
        <v>0</v>
      </c>
      <c r="E133" s="189">
        <f t="shared" si="64"/>
        <v>0</v>
      </c>
      <c r="F133" s="202">
        <f t="shared" si="61"/>
        <v>22100</v>
      </c>
      <c r="G133" s="189"/>
      <c r="H133" s="189">
        <v>11050</v>
      </c>
      <c r="I133" s="189">
        <f t="shared" ref="I133" si="65">SUM(I134+I135+I136+I137+I138+I139+I140)</f>
        <v>0</v>
      </c>
      <c r="J133" s="189">
        <f t="shared" ref="J133" si="66">SUM(J134+J135+J136+J137+J138+J139+J140)</f>
        <v>11050</v>
      </c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202"/>
      <c r="V133" s="202"/>
      <c r="W133" s="189"/>
      <c r="X133" s="202"/>
      <c r="Y133" s="189">
        <f t="shared" ref="Y133" si="67">SUM(Y134+Y135+Y136+Y137+Y138+Y139+Y140)</f>
        <v>11050</v>
      </c>
      <c r="Z133" s="189"/>
      <c r="AA133" s="189"/>
    </row>
    <row r="134" spans="1:27" s="203" customFormat="1" ht="12.75" customHeight="1" x14ac:dyDescent="0.25">
      <c r="A134" s="198"/>
      <c r="B134" s="199" t="s">
        <v>56</v>
      </c>
      <c r="C134" s="200" t="s">
        <v>57</v>
      </c>
      <c r="D134" s="201"/>
      <c r="E134" s="201"/>
      <c r="F134" s="202">
        <f t="shared" si="61"/>
        <v>22100</v>
      </c>
      <c r="G134" s="202"/>
      <c r="H134" s="201">
        <v>11050</v>
      </c>
      <c r="I134" s="201"/>
      <c r="J134" s="202">
        <f t="shared" ref="J134:J154" si="68">SUM(H134:I134)</f>
        <v>11050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>
        <f t="shared" ref="U134:U158" si="69">SUM(K134:T134)</f>
        <v>0</v>
      </c>
      <c r="V134" s="202">
        <f t="shared" ref="V134:V172" si="70">SUM(J134+U134)</f>
        <v>11050</v>
      </c>
      <c r="W134" s="201"/>
      <c r="X134" s="202">
        <f t="shared" ref="X134:X157" si="71">SUM(V134:W134)</f>
        <v>11050</v>
      </c>
      <c r="Y134" s="202">
        <f t="shared" ref="Y134" si="72">SUM(W134:X134)</f>
        <v>11050</v>
      </c>
      <c r="Z134" s="202"/>
      <c r="AA134" s="202"/>
    </row>
    <row r="135" spans="1:27" s="203" customFormat="1" hidden="1" x14ac:dyDescent="0.25">
      <c r="A135" s="198"/>
      <c r="B135" s="199" t="s">
        <v>58</v>
      </c>
      <c r="C135" s="200" t="s">
        <v>59</v>
      </c>
      <c r="D135" s="201"/>
      <c r="E135" s="201"/>
      <c r="F135" s="202">
        <f t="shared" si="61"/>
        <v>0</v>
      </c>
      <c r="G135" s="202"/>
      <c r="H135" s="201"/>
      <c r="I135" s="201"/>
      <c r="J135" s="202">
        <f t="shared" si="68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>
        <f t="shared" si="69"/>
        <v>0</v>
      </c>
      <c r="V135" s="202">
        <f t="shared" si="70"/>
        <v>0</v>
      </c>
      <c r="W135" s="201"/>
      <c r="X135" s="202">
        <f t="shared" si="71"/>
        <v>0</v>
      </c>
      <c r="Y135" s="202"/>
      <c r="Z135" s="202"/>
      <c r="AA135" s="202"/>
    </row>
    <row r="136" spans="1:27" s="203" customFormat="1" hidden="1" x14ac:dyDescent="0.25">
      <c r="A136" s="198"/>
      <c r="B136" s="199" t="s">
        <v>60</v>
      </c>
      <c r="C136" s="200" t="s">
        <v>61</v>
      </c>
      <c r="D136" s="201"/>
      <c r="E136" s="201"/>
      <c r="F136" s="202">
        <f t="shared" si="61"/>
        <v>0</v>
      </c>
      <c r="G136" s="202"/>
      <c r="H136" s="201"/>
      <c r="I136" s="201"/>
      <c r="J136" s="202">
        <f t="shared" si="68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>
        <f t="shared" si="69"/>
        <v>0</v>
      </c>
      <c r="V136" s="202">
        <f t="shared" si="70"/>
        <v>0</v>
      </c>
      <c r="W136" s="201"/>
      <c r="X136" s="202">
        <f t="shared" si="71"/>
        <v>0</v>
      </c>
      <c r="Y136" s="202"/>
      <c r="Z136" s="202"/>
      <c r="AA136" s="202"/>
    </row>
    <row r="137" spans="1:27" s="203" customFormat="1" hidden="1" x14ac:dyDescent="0.25">
      <c r="A137" s="198"/>
      <c r="B137" s="199" t="s">
        <v>62</v>
      </c>
      <c r="C137" s="200" t="s">
        <v>63</v>
      </c>
      <c r="D137" s="201"/>
      <c r="E137" s="201"/>
      <c r="F137" s="202">
        <f t="shared" si="61"/>
        <v>0</v>
      </c>
      <c r="G137" s="202"/>
      <c r="H137" s="201"/>
      <c r="I137" s="201"/>
      <c r="J137" s="202">
        <f t="shared" si="68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>
        <f t="shared" si="69"/>
        <v>0</v>
      </c>
      <c r="V137" s="202">
        <f t="shared" si="70"/>
        <v>0</v>
      </c>
      <c r="W137" s="201"/>
      <c r="X137" s="202">
        <f t="shared" si="71"/>
        <v>0</v>
      </c>
      <c r="Y137" s="202"/>
      <c r="Z137" s="202"/>
      <c r="AA137" s="202"/>
    </row>
    <row r="138" spans="1:27" s="203" customFormat="1" hidden="1" x14ac:dyDescent="0.25">
      <c r="A138" s="198"/>
      <c r="B138" s="198">
        <v>3295</v>
      </c>
      <c r="C138" s="200" t="s">
        <v>64</v>
      </c>
      <c r="D138" s="201"/>
      <c r="E138" s="201"/>
      <c r="F138" s="202">
        <f t="shared" si="61"/>
        <v>0</v>
      </c>
      <c r="G138" s="202"/>
      <c r="H138" s="201"/>
      <c r="I138" s="201"/>
      <c r="J138" s="202">
        <f t="shared" si="68"/>
        <v>0</v>
      </c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>
        <f t="shared" si="69"/>
        <v>0</v>
      </c>
      <c r="V138" s="202">
        <f t="shared" si="70"/>
        <v>0</v>
      </c>
      <c r="W138" s="201"/>
      <c r="X138" s="202">
        <f t="shared" si="71"/>
        <v>0</v>
      </c>
      <c r="Y138" s="202"/>
      <c r="Z138" s="202"/>
      <c r="AA138" s="202"/>
    </row>
    <row r="139" spans="1:27" s="203" customFormat="1" hidden="1" x14ac:dyDescent="0.25">
      <c r="A139" s="198"/>
      <c r="B139" s="198">
        <v>3296</v>
      </c>
      <c r="C139" s="206" t="s">
        <v>65</v>
      </c>
      <c r="D139" s="201"/>
      <c r="E139" s="201"/>
      <c r="F139" s="202">
        <f t="shared" si="61"/>
        <v>0</v>
      </c>
      <c r="G139" s="202"/>
      <c r="H139" s="201"/>
      <c r="I139" s="201"/>
      <c r="J139" s="202">
        <f t="shared" si="68"/>
        <v>0</v>
      </c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>
        <f t="shared" si="69"/>
        <v>0</v>
      </c>
      <c r="V139" s="202">
        <f t="shared" si="70"/>
        <v>0</v>
      </c>
      <c r="W139" s="201"/>
      <c r="X139" s="202">
        <f t="shared" si="71"/>
        <v>0</v>
      </c>
      <c r="Y139" s="202"/>
      <c r="Z139" s="202"/>
      <c r="AA139" s="202"/>
    </row>
    <row r="140" spans="1:27" s="203" customFormat="1" hidden="1" x14ac:dyDescent="0.25">
      <c r="A140" s="198"/>
      <c r="B140" s="199" t="s">
        <v>66</v>
      </c>
      <c r="C140" s="200" t="s">
        <v>55</v>
      </c>
      <c r="D140" s="201"/>
      <c r="E140" s="201"/>
      <c r="F140" s="202">
        <f t="shared" si="61"/>
        <v>0</v>
      </c>
      <c r="G140" s="202"/>
      <c r="H140" s="201"/>
      <c r="I140" s="201"/>
      <c r="J140" s="202">
        <f t="shared" si="68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2">
        <f t="shared" si="69"/>
        <v>0</v>
      </c>
      <c r="V140" s="202">
        <f t="shared" si="70"/>
        <v>0</v>
      </c>
      <c r="W140" s="201"/>
      <c r="X140" s="202">
        <f t="shared" si="71"/>
        <v>0</v>
      </c>
      <c r="Y140" s="202"/>
      <c r="Z140" s="202"/>
      <c r="AA140" s="202"/>
    </row>
    <row r="141" spans="1:27" s="190" customFormat="1" hidden="1" x14ac:dyDescent="0.25">
      <c r="A141" s="6"/>
      <c r="B141" s="187">
        <v>34</v>
      </c>
      <c r="C141" s="188" t="s">
        <v>67</v>
      </c>
      <c r="D141" s="189">
        <f t="shared" ref="D141:E141" si="73">SUM(D142+D147)</f>
        <v>0</v>
      </c>
      <c r="E141" s="189">
        <f t="shared" si="73"/>
        <v>0</v>
      </c>
      <c r="F141" s="202">
        <f t="shared" si="61"/>
        <v>0</v>
      </c>
      <c r="G141" s="189"/>
      <c r="H141" s="189">
        <f t="shared" ref="H141:I141" si="74">SUM(H142+H147)</f>
        <v>0</v>
      </c>
      <c r="I141" s="189">
        <f t="shared" si="74"/>
        <v>0</v>
      </c>
      <c r="J141" s="202">
        <f t="shared" si="68"/>
        <v>0</v>
      </c>
      <c r="K141" s="189">
        <f t="shared" ref="K141:T141" si="75">SUM(K142+K147)</f>
        <v>0</v>
      </c>
      <c r="L141" s="189">
        <f t="shared" si="75"/>
        <v>0</v>
      </c>
      <c r="M141" s="189"/>
      <c r="N141" s="189">
        <f t="shared" si="75"/>
        <v>0</v>
      </c>
      <c r="O141" s="189">
        <f t="shared" si="75"/>
        <v>0</v>
      </c>
      <c r="P141" s="189">
        <f t="shared" si="75"/>
        <v>0</v>
      </c>
      <c r="Q141" s="189">
        <f t="shared" si="75"/>
        <v>0</v>
      </c>
      <c r="R141" s="189">
        <f t="shared" si="75"/>
        <v>0</v>
      </c>
      <c r="S141" s="189">
        <f t="shared" si="75"/>
        <v>0</v>
      </c>
      <c r="T141" s="189">
        <f t="shared" si="75"/>
        <v>0</v>
      </c>
      <c r="U141" s="202">
        <f t="shared" si="69"/>
        <v>0</v>
      </c>
      <c r="V141" s="202">
        <f t="shared" si="70"/>
        <v>0</v>
      </c>
      <c r="W141" s="189">
        <f t="shared" ref="W141" si="76">SUM(W142+W147)</f>
        <v>0</v>
      </c>
      <c r="X141" s="202">
        <f t="shared" si="71"/>
        <v>0</v>
      </c>
      <c r="Y141" s="202"/>
      <c r="Z141" s="202"/>
      <c r="AA141" s="202"/>
    </row>
    <row r="142" spans="1:27" s="190" customFormat="1" hidden="1" x14ac:dyDescent="0.25">
      <c r="A142" s="187"/>
      <c r="B142" s="187">
        <v>342</v>
      </c>
      <c r="C142" s="188" t="s">
        <v>68</v>
      </c>
      <c r="D142" s="189">
        <f t="shared" ref="D142:E142" si="77">SUM(D143+D144+D145+D146)</f>
        <v>0</v>
      </c>
      <c r="E142" s="189">
        <f t="shared" si="77"/>
        <v>0</v>
      </c>
      <c r="F142" s="202">
        <f t="shared" si="61"/>
        <v>0</v>
      </c>
      <c r="G142" s="189"/>
      <c r="H142" s="189">
        <f t="shared" ref="H142:I142" si="78">SUM(H143+H144+H145+H146)</f>
        <v>0</v>
      </c>
      <c r="I142" s="189">
        <f t="shared" si="78"/>
        <v>0</v>
      </c>
      <c r="J142" s="202">
        <f t="shared" si="68"/>
        <v>0</v>
      </c>
      <c r="K142" s="189">
        <f t="shared" ref="K142:T142" si="79">SUM(K143+K144+K145+K146)</f>
        <v>0</v>
      </c>
      <c r="L142" s="189">
        <f t="shared" si="79"/>
        <v>0</v>
      </c>
      <c r="M142" s="189"/>
      <c r="N142" s="189">
        <f t="shared" si="79"/>
        <v>0</v>
      </c>
      <c r="O142" s="189">
        <f t="shared" si="79"/>
        <v>0</v>
      </c>
      <c r="P142" s="189">
        <f t="shared" si="79"/>
        <v>0</v>
      </c>
      <c r="Q142" s="189">
        <f t="shared" si="79"/>
        <v>0</v>
      </c>
      <c r="R142" s="189">
        <f t="shared" si="79"/>
        <v>0</v>
      </c>
      <c r="S142" s="189">
        <f t="shared" si="79"/>
        <v>0</v>
      </c>
      <c r="T142" s="189">
        <f t="shared" si="79"/>
        <v>0</v>
      </c>
      <c r="U142" s="202">
        <f t="shared" si="69"/>
        <v>0</v>
      </c>
      <c r="V142" s="202">
        <f t="shared" si="70"/>
        <v>0</v>
      </c>
      <c r="W142" s="189">
        <f t="shared" ref="W142" si="80">SUM(W143+W144+W145+W146)</f>
        <v>0</v>
      </c>
      <c r="X142" s="202">
        <f t="shared" si="71"/>
        <v>0</v>
      </c>
      <c r="Y142" s="202"/>
      <c r="Z142" s="202"/>
      <c r="AA142" s="202"/>
    </row>
    <row r="143" spans="1:27" s="203" customFormat="1" ht="27.75" hidden="1" customHeight="1" x14ac:dyDescent="0.25">
      <c r="A143" s="198"/>
      <c r="B143" s="199" t="s">
        <v>69</v>
      </c>
      <c r="C143" s="200" t="s">
        <v>70</v>
      </c>
      <c r="D143" s="201"/>
      <c r="E143" s="201"/>
      <c r="F143" s="202">
        <f t="shared" si="61"/>
        <v>0</v>
      </c>
      <c r="G143" s="202"/>
      <c r="H143" s="201"/>
      <c r="I143" s="201"/>
      <c r="J143" s="202">
        <f t="shared" si="68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>
        <f t="shared" si="69"/>
        <v>0</v>
      </c>
      <c r="V143" s="202">
        <f t="shared" si="70"/>
        <v>0</v>
      </c>
      <c r="W143" s="201"/>
      <c r="X143" s="202">
        <f t="shared" si="71"/>
        <v>0</v>
      </c>
      <c r="Y143" s="202"/>
      <c r="Z143" s="202"/>
      <c r="AA143" s="202"/>
    </row>
    <row r="144" spans="1:27" s="203" customFormat="1" hidden="1" x14ac:dyDescent="0.25">
      <c r="A144" s="198"/>
      <c r="B144" s="198">
        <v>3426</v>
      </c>
      <c r="C144" s="200" t="s">
        <v>71</v>
      </c>
      <c r="D144" s="201"/>
      <c r="E144" s="201"/>
      <c r="F144" s="202">
        <f t="shared" si="61"/>
        <v>0</v>
      </c>
      <c r="G144" s="202"/>
      <c r="H144" s="201"/>
      <c r="I144" s="201"/>
      <c r="J144" s="202">
        <f t="shared" si="68"/>
        <v>0</v>
      </c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>
        <f t="shared" si="69"/>
        <v>0</v>
      </c>
      <c r="V144" s="202">
        <f t="shared" si="70"/>
        <v>0</v>
      </c>
      <c r="W144" s="201"/>
      <c r="X144" s="202">
        <f t="shared" si="71"/>
        <v>0</v>
      </c>
      <c r="Y144" s="202"/>
      <c r="Z144" s="202"/>
      <c r="AA144" s="202"/>
    </row>
    <row r="145" spans="1:27" s="203" customFormat="1" ht="27" hidden="1" x14ac:dyDescent="0.25">
      <c r="A145" s="198"/>
      <c r="B145" s="198">
        <v>3427</v>
      </c>
      <c r="C145" s="200" t="s">
        <v>72</v>
      </c>
      <c r="D145" s="201"/>
      <c r="E145" s="201"/>
      <c r="F145" s="202">
        <f t="shared" si="61"/>
        <v>0</v>
      </c>
      <c r="G145" s="202"/>
      <c r="H145" s="201"/>
      <c r="I145" s="201"/>
      <c r="J145" s="202">
        <f t="shared" si="68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>
        <f t="shared" si="69"/>
        <v>0</v>
      </c>
      <c r="V145" s="202">
        <f t="shared" si="70"/>
        <v>0</v>
      </c>
      <c r="W145" s="201"/>
      <c r="X145" s="202">
        <f t="shared" si="71"/>
        <v>0</v>
      </c>
      <c r="Y145" s="202"/>
      <c r="Z145" s="202"/>
      <c r="AA145" s="202"/>
    </row>
    <row r="146" spans="1:27" s="203" customFormat="1" hidden="1" x14ac:dyDescent="0.25">
      <c r="A146" s="198"/>
      <c r="B146" s="198">
        <v>3428</v>
      </c>
      <c r="C146" s="200" t="s">
        <v>73</v>
      </c>
      <c r="D146" s="201"/>
      <c r="E146" s="201"/>
      <c r="F146" s="202">
        <f t="shared" si="61"/>
        <v>0</v>
      </c>
      <c r="G146" s="202"/>
      <c r="H146" s="201"/>
      <c r="I146" s="201"/>
      <c r="J146" s="202">
        <f t="shared" si="68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2">
        <f t="shared" si="69"/>
        <v>0</v>
      </c>
      <c r="V146" s="202">
        <f t="shared" si="70"/>
        <v>0</v>
      </c>
      <c r="W146" s="201"/>
      <c r="X146" s="202">
        <f t="shared" si="71"/>
        <v>0</v>
      </c>
      <c r="Y146" s="202"/>
      <c r="Z146" s="202"/>
      <c r="AA146" s="202"/>
    </row>
    <row r="147" spans="1:27" s="190" customFormat="1" hidden="1" x14ac:dyDescent="0.25">
      <c r="A147" s="187"/>
      <c r="B147" s="187">
        <v>343</v>
      </c>
      <c r="C147" s="188"/>
      <c r="D147" s="189">
        <f t="shared" ref="D147:E147" si="81">SUM(D148+D149+D150+D151)</f>
        <v>0</v>
      </c>
      <c r="E147" s="189">
        <f t="shared" si="81"/>
        <v>0</v>
      </c>
      <c r="F147" s="202">
        <f t="shared" si="61"/>
        <v>0</v>
      </c>
      <c r="G147" s="189"/>
      <c r="H147" s="189">
        <f t="shared" ref="H147:I147" si="82">SUM(H148+H149+H150+H151)</f>
        <v>0</v>
      </c>
      <c r="I147" s="189">
        <f t="shared" si="82"/>
        <v>0</v>
      </c>
      <c r="J147" s="202">
        <f t="shared" si="68"/>
        <v>0</v>
      </c>
      <c r="K147" s="189">
        <f t="shared" ref="K147:T147" si="83">SUM(K148+K149+K150+K151)</f>
        <v>0</v>
      </c>
      <c r="L147" s="189">
        <f t="shared" si="83"/>
        <v>0</v>
      </c>
      <c r="M147" s="189"/>
      <c r="N147" s="189">
        <f t="shared" si="83"/>
        <v>0</v>
      </c>
      <c r="O147" s="189">
        <f t="shared" si="83"/>
        <v>0</v>
      </c>
      <c r="P147" s="189">
        <f t="shared" si="83"/>
        <v>0</v>
      </c>
      <c r="Q147" s="189">
        <f t="shared" si="83"/>
        <v>0</v>
      </c>
      <c r="R147" s="189">
        <f t="shared" si="83"/>
        <v>0</v>
      </c>
      <c r="S147" s="189">
        <f t="shared" si="83"/>
        <v>0</v>
      </c>
      <c r="T147" s="189">
        <f t="shared" si="83"/>
        <v>0</v>
      </c>
      <c r="U147" s="202">
        <f t="shared" si="69"/>
        <v>0</v>
      </c>
      <c r="V147" s="202">
        <f t="shared" si="70"/>
        <v>0</v>
      </c>
      <c r="W147" s="189">
        <f t="shared" ref="W147" si="84">SUM(W148+W149+W150+W151)</f>
        <v>0</v>
      </c>
      <c r="X147" s="202">
        <f t="shared" si="71"/>
        <v>0</v>
      </c>
      <c r="Y147" s="202"/>
      <c r="Z147" s="202"/>
      <c r="AA147" s="202"/>
    </row>
    <row r="148" spans="1:27" s="203" customFormat="1" hidden="1" x14ac:dyDescent="0.25">
      <c r="A148" s="198"/>
      <c r="B148" s="199" t="s">
        <v>74</v>
      </c>
      <c r="C148" s="200" t="s">
        <v>75</v>
      </c>
      <c r="D148" s="201"/>
      <c r="E148" s="201"/>
      <c r="F148" s="202">
        <f t="shared" si="61"/>
        <v>0</v>
      </c>
      <c r="G148" s="202"/>
      <c r="H148" s="201"/>
      <c r="I148" s="201"/>
      <c r="J148" s="202">
        <f t="shared" si="68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>
        <f t="shared" si="69"/>
        <v>0</v>
      </c>
      <c r="V148" s="202">
        <f t="shared" si="70"/>
        <v>0</v>
      </c>
      <c r="W148" s="201"/>
      <c r="X148" s="202">
        <f t="shared" si="71"/>
        <v>0</v>
      </c>
      <c r="Y148" s="202"/>
      <c r="Z148" s="202"/>
      <c r="AA148" s="202"/>
    </row>
    <row r="149" spans="1:27" s="203" customFormat="1" hidden="1" x14ac:dyDescent="0.25">
      <c r="A149" s="198"/>
      <c r="B149" s="199" t="s">
        <v>76</v>
      </c>
      <c r="C149" s="200" t="s">
        <v>77</v>
      </c>
      <c r="D149" s="201"/>
      <c r="E149" s="201"/>
      <c r="F149" s="202">
        <f t="shared" si="61"/>
        <v>0</v>
      </c>
      <c r="G149" s="202"/>
      <c r="H149" s="201"/>
      <c r="I149" s="201"/>
      <c r="J149" s="202">
        <f t="shared" si="68"/>
        <v>0</v>
      </c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>
        <f t="shared" si="69"/>
        <v>0</v>
      </c>
      <c r="V149" s="202">
        <f t="shared" si="70"/>
        <v>0</v>
      </c>
      <c r="W149" s="201"/>
      <c r="X149" s="202">
        <f t="shared" si="71"/>
        <v>0</v>
      </c>
      <c r="Y149" s="202"/>
      <c r="Z149" s="202"/>
      <c r="AA149" s="202"/>
    </row>
    <row r="150" spans="1:27" s="203" customFormat="1" hidden="1" x14ac:dyDescent="0.25">
      <c r="A150" s="198"/>
      <c r="B150" s="199" t="s">
        <v>78</v>
      </c>
      <c r="C150" s="200" t="s">
        <v>79</v>
      </c>
      <c r="D150" s="201"/>
      <c r="E150" s="201"/>
      <c r="F150" s="202">
        <f t="shared" si="61"/>
        <v>0</v>
      </c>
      <c r="G150" s="202"/>
      <c r="H150" s="201"/>
      <c r="I150" s="201"/>
      <c r="J150" s="202">
        <f t="shared" si="68"/>
        <v>0</v>
      </c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>
        <f t="shared" si="69"/>
        <v>0</v>
      </c>
      <c r="V150" s="202">
        <f t="shared" si="70"/>
        <v>0</v>
      </c>
      <c r="W150" s="201"/>
      <c r="X150" s="202">
        <f t="shared" si="71"/>
        <v>0</v>
      </c>
      <c r="Y150" s="202"/>
      <c r="Z150" s="202"/>
      <c r="AA150" s="202"/>
    </row>
    <row r="151" spans="1:27" s="203" customFormat="1" hidden="1" x14ac:dyDescent="0.25">
      <c r="A151" s="198"/>
      <c r="B151" s="199" t="s">
        <v>80</v>
      </c>
      <c r="C151" s="200" t="s">
        <v>81</v>
      </c>
      <c r="D151" s="201"/>
      <c r="E151" s="201"/>
      <c r="F151" s="202">
        <f t="shared" si="61"/>
        <v>0</v>
      </c>
      <c r="G151" s="202"/>
      <c r="H151" s="201"/>
      <c r="I151" s="201"/>
      <c r="J151" s="202">
        <f t="shared" si="68"/>
        <v>0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2">
        <f t="shared" si="69"/>
        <v>0</v>
      </c>
      <c r="V151" s="202">
        <f t="shared" si="70"/>
        <v>0</v>
      </c>
      <c r="W151" s="201"/>
      <c r="X151" s="202">
        <f t="shared" si="71"/>
        <v>0</v>
      </c>
      <c r="Y151" s="202"/>
      <c r="Z151" s="202"/>
      <c r="AA151" s="202"/>
    </row>
    <row r="152" spans="1:27" s="7" customFormat="1" hidden="1" x14ac:dyDescent="0.25">
      <c r="B152" s="5">
        <v>4</v>
      </c>
      <c r="C152" s="7" t="s">
        <v>118</v>
      </c>
      <c r="D152" s="4">
        <f>SUM(D153)</f>
        <v>0</v>
      </c>
      <c r="E152" s="4">
        <f t="shared" ref="E152:W152" si="85">SUM(E153)</f>
        <v>0</v>
      </c>
      <c r="F152" s="202">
        <f t="shared" si="61"/>
        <v>0</v>
      </c>
      <c r="G152" s="4"/>
      <c r="H152" s="4">
        <f t="shared" si="85"/>
        <v>0</v>
      </c>
      <c r="I152" s="4">
        <f t="shared" si="85"/>
        <v>0</v>
      </c>
      <c r="J152" s="202">
        <f t="shared" si="68"/>
        <v>0</v>
      </c>
      <c r="K152" s="4">
        <f t="shared" si="85"/>
        <v>0</v>
      </c>
      <c r="L152" s="4">
        <f t="shared" si="85"/>
        <v>0</v>
      </c>
      <c r="M152" s="4"/>
      <c r="N152" s="4">
        <f t="shared" si="85"/>
        <v>0</v>
      </c>
      <c r="O152" s="4">
        <f t="shared" si="85"/>
        <v>0</v>
      </c>
      <c r="P152" s="4">
        <f t="shared" si="85"/>
        <v>0</v>
      </c>
      <c r="Q152" s="4">
        <f t="shared" si="85"/>
        <v>0</v>
      </c>
      <c r="R152" s="4">
        <f t="shared" si="85"/>
        <v>0</v>
      </c>
      <c r="S152" s="4">
        <f t="shared" si="85"/>
        <v>0</v>
      </c>
      <c r="T152" s="4">
        <f t="shared" si="85"/>
        <v>0</v>
      </c>
      <c r="U152" s="202">
        <f t="shared" si="69"/>
        <v>0</v>
      </c>
      <c r="V152" s="202">
        <f t="shared" si="70"/>
        <v>0</v>
      </c>
      <c r="W152" s="4">
        <f t="shared" si="85"/>
        <v>0</v>
      </c>
      <c r="X152" s="202">
        <f t="shared" si="71"/>
        <v>0</v>
      </c>
      <c r="Y152" s="202"/>
      <c r="Z152" s="202"/>
      <c r="AA152" s="202"/>
    </row>
    <row r="153" spans="1:27" s="7" customFormat="1" hidden="1" x14ac:dyDescent="0.25">
      <c r="B153" s="5">
        <v>42</v>
      </c>
      <c r="D153" s="4">
        <f t="shared" ref="D153:E153" si="86">SUM(D154+D162+D165+D170)</f>
        <v>0</v>
      </c>
      <c r="E153" s="4">
        <f t="shared" si="86"/>
        <v>0</v>
      </c>
      <c r="F153" s="202">
        <f t="shared" si="61"/>
        <v>0</v>
      </c>
      <c r="G153" s="4"/>
      <c r="H153" s="4">
        <f t="shared" ref="H153:I153" si="87">SUM(H154+H162+H165+H170)</f>
        <v>0</v>
      </c>
      <c r="I153" s="4">
        <f t="shared" si="87"/>
        <v>0</v>
      </c>
      <c r="J153" s="202">
        <f t="shared" si="68"/>
        <v>0</v>
      </c>
      <c r="K153" s="4">
        <f t="shared" ref="K153:T153" si="88">SUM(K154+K162+K165+K170)</f>
        <v>0</v>
      </c>
      <c r="L153" s="4">
        <f t="shared" si="88"/>
        <v>0</v>
      </c>
      <c r="M153" s="4"/>
      <c r="N153" s="4">
        <f t="shared" si="88"/>
        <v>0</v>
      </c>
      <c r="O153" s="4">
        <f t="shared" si="88"/>
        <v>0</v>
      </c>
      <c r="P153" s="4">
        <f t="shared" si="88"/>
        <v>0</v>
      </c>
      <c r="Q153" s="4">
        <f t="shared" si="88"/>
        <v>0</v>
      </c>
      <c r="R153" s="4">
        <f t="shared" si="88"/>
        <v>0</v>
      </c>
      <c r="S153" s="4">
        <f t="shared" si="88"/>
        <v>0</v>
      </c>
      <c r="T153" s="4">
        <f t="shared" si="88"/>
        <v>0</v>
      </c>
      <c r="U153" s="202">
        <f t="shared" si="69"/>
        <v>0</v>
      </c>
      <c r="V153" s="202">
        <f t="shared" si="70"/>
        <v>0</v>
      </c>
      <c r="W153" s="4">
        <f t="shared" ref="W153" si="89">SUM(W154+W162+W165+W170)</f>
        <v>0</v>
      </c>
      <c r="X153" s="202">
        <f t="shared" si="71"/>
        <v>0</v>
      </c>
      <c r="Y153" s="202"/>
      <c r="Z153" s="202"/>
      <c r="AA153" s="202"/>
    </row>
    <row r="154" spans="1:27" s="7" customFormat="1" hidden="1" x14ac:dyDescent="0.25">
      <c r="B154" s="5">
        <v>422</v>
      </c>
      <c r="D154" s="4">
        <f t="shared" ref="D154:E154" si="90">SUM(D155+D156+D157+D158+D159+D160+D161)</f>
        <v>0</v>
      </c>
      <c r="E154" s="4">
        <f t="shared" si="90"/>
        <v>0</v>
      </c>
      <c r="F154" s="202">
        <f t="shared" si="61"/>
        <v>0</v>
      </c>
      <c r="G154" s="4"/>
      <c r="H154" s="4">
        <f t="shared" ref="H154:I154" si="91">SUM(H155+H156+H157+H158+H159+H160+H161)</f>
        <v>0</v>
      </c>
      <c r="I154" s="4">
        <f t="shared" si="91"/>
        <v>0</v>
      </c>
      <c r="J154" s="202">
        <f t="shared" si="68"/>
        <v>0</v>
      </c>
      <c r="K154" s="4">
        <f t="shared" ref="K154:T154" si="92">SUM(K155+K156+K157+K158+K159+K160+K161)</f>
        <v>0</v>
      </c>
      <c r="L154" s="4">
        <f t="shared" si="92"/>
        <v>0</v>
      </c>
      <c r="M154" s="4"/>
      <c r="N154" s="4">
        <f t="shared" si="92"/>
        <v>0</v>
      </c>
      <c r="O154" s="4">
        <f t="shared" si="92"/>
        <v>0</v>
      </c>
      <c r="P154" s="4">
        <f t="shared" si="92"/>
        <v>0</v>
      </c>
      <c r="Q154" s="4">
        <f t="shared" si="92"/>
        <v>0</v>
      </c>
      <c r="R154" s="4">
        <f t="shared" si="92"/>
        <v>0</v>
      </c>
      <c r="S154" s="4">
        <f t="shared" si="92"/>
        <v>0</v>
      </c>
      <c r="T154" s="4">
        <f t="shared" si="92"/>
        <v>0</v>
      </c>
      <c r="U154" s="202">
        <f t="shared" si="69"/>
        <v>0</v>
      </c>
      <c r="V154" s="202">
        <f t="shared" si="70"/>
        <v>0</v>
      </c>
      <c r="W154" s="4">
        <f t="shared" ref="W154" si="93">SUM(W155+W156+W157+W158+W159+W160+W161)</f>
        <v>0</v>
      </c>
      <c r="X154" s="202">
        <f t="shared" si="71"/>
        <v>0</v>
      </c>
      <c r="Y154" s="202"/>
      <c r="Z154" s="202"/>
      <c r="AA154" s="202"/>
    </row>
    <row r="155" spans="1:27" s="210" customFormat="1" hidden="1" x14ac:dyDescent="0.25">
      <c r="A155" s="207"/>
      <c r="B155" s="208" t="s">
        <v>82</v>
      </c>
      <c r="C155" s="209" t="s">
        <v>83</v>
      </c>
      <c r="D155" s="201"/>
      <c r="E155" s="201"/>
      <c r="F155" s="202">
        <f t="shared" si="61"/>
        <v>0</v>
      </c>
      <c r="G155" s="202"/>
      <c r="H155" s="201"/>
      <c r="I155" s="201"/>
      <c r="J155" s="202">
        <f t="shared" ref="J155:J172" si="94">SUM(H155:I155)</f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>
        <f t="shared" si="69"/>
        <v>0</v>
      </c>
      <c r="V155" s="202">
        <f t="shared" si="70"/>
        <v>0</v>
      </c>
      <c r="W155" s="201"/>
      <c r="X155" s="202">
        <f t="shared" si="71"/>
        <v>0</v>
      </c>
      <c r="Y155" s="202"/>
      <c r="Z155" s="202"/>
      <c r="AA155" s="202"/>
    </row>
    <row r="156" spans="1:27" s="210" customFormat="1" hidden="1" x14ac:dyDescent="0.25">
      <c r="A156" s="207"/>
      <c r="B156" s="208" t="s">
        <v>84</v>
      </c>
      <c r="C156" s="209" t="s">
        <v>85</v>
      </c>
      <c r="D156" s="201"/>
      <c r="E156" s="201"/>
      <c r="F156" s="202">
        <f t="shared" si="61"/>
        <v>0</v>
      </c>
      <c r="G156" s="202"/>
      <c r="H156" s="201"/>
      <c r="I156" s="201"/>
      <c r="J156" s="202">
        <f t="shared" si="94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>
        <f t="shared" si="69"/>
        <v>0</v>
      </c>
      <c r="V156" s="202">
        <f t="shared" si="70"/>
        <v>0</v>
      </c>
      <c r="W156" s="201"/>
      <c r="X156" s="202">
        <f t="shared" si="71"/>
        <v>0</v>
      </c>
      <c r="Y156" s="202"/>
      <c r="Z156" s="202"/>
      <c r="AA156" s="202"/>
    </row>
    <row r="157" spans="1:27" s="210" customFormat="1" hidden="1" x14ac:dyDescent="0.25">
      <c r="A157" s="207"/>
      <c r="B157" s="208" t="s">
        <v>86</v>
      </c>
      <c r="C157" s="209" t="s">
        <v>87</v>
      </c>
      <c r="D157" s="201"/>
      <c r="E157" s="201"/>
      <c r="F157" s="202">
        <f t="shared" si="61"/>
        <v>0</v>
      </c>
      <c r="G157" s="202"/>
      <c r="H157" s="201"/>
      <c r="I157" s="201"/>
      <c r="J157" s="202">
        <f t="shared" si="94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>
        <f t="shared" si="69"/>
        <v>0</v>
      </c>
      <c r="V157" s="202">
        <f t="shared" si="70"/>
        <v>0</v>
      </c>
      <c r="W157" s="201"/>
      <c r="X157" s="202">
        <f t="shared" si="71"/>
        <v>0</v>
      </c>
      <c r="Y157" s="202"/>
      <c r="Z157" s="202"/>
      <c r="AA157" s="202"/>
    </row>
    <row r="158" spans="1:27" s="210" customFormat="1" hidden="1" x14ac:dyDescent="0.25">
      <c r="A158" s="207"/>
      <c r="B158" s="208" t="s">
        <v>88</v>
      </c>
      <c r="C158" s="209" t="s">
        <v>89</v>
      </c>
      <c r="D158" s="201"/>
      <c r="E158" s="201"/>
      <c r="F158" s="202">
        <f t="shared" ref="F158:F172" si="95">SUM(H158:T158)</f>
        <v>0</v>
      </c>
      <c r="G158" s="202"/>
      <c r="H158" s="201"/>
      <c r="I158" s="201"/>
      <c r="J158" s="202">
        <f t="shared" si="94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>
        <f t="shared" si="69"/>
        <v>0</v>
      </c>
      <c r="V158" s="202">
        <f t="shared" si="70"/>
        <v>0</v>
      </c>
      <c r="W158" s="201"/>
      <c r="X158" s="202">
        <f t="shared" ref="X158:X172" si="96">SUM(V158:W158)</f>
        <v>0</v>
      </c>
      <c r="Y158" s="202"/>
      <c r="Z158" s="202"/>
      <c r="AA158" s="202"/>
    </row>
    <row r="159" spans="1:27" s="210" customFormat="1" hidden="1" x14ac:dyDescent="0.25">
      <c r="A159" s="207"/>
      <c r="B159" s="208" t="s">
        <v>90</v>
      </c>
      <c r="C159" s="209" t="s">
        <v>91</v>
      </c>
      <c r="D159" s="201"/>
      <c r="E159" s="201"/>
      <c r="F159" s="202">
        <f t="shared" si="95"/>
        <v>0</v>
      </c>
      <c r="G159" s="202"/>
      <c r="H159" s="201"/>
      <c r="I159" s="201"/>
      <c r="J159" s="202">
        <f t="shared" si="94"/>
        <v>0</v>
      </c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>
        <f t="shared" ref="U159:U172" si="97">SUM(K159:T159)</f>
        <v>0</v>
      </c>
      <c r="V159" s="202">
        <f t="shared" si="70"/>
        <v>0</v>
      </c>
      <c r="W159" s="201"/>
      <c r="X159" s="202">
        <f t="shared" si="96"/>
        <v>0</v>
      </c>
      <c r="Y159" s="202"/>
      <c r="Z159" s="202"/>
      <c r="AA159" s="202"/>
    </row>
    <row r="160" spans="1:27" s="210" customFormat="1" hidden="1" x14ac:dyDescent="0.25">
      <c r="A160" s="207"/>
      <c r="B160" s="208" t="s">
        <v>92</v>
      </c>
      <c r="C160" s="209" t="s">
        <v>93</v>
      </c>
      <c r="D160" s="201"/>
      <c r="E160" s="201"/>
      <c r="F160" s="202">
        <f t="shared" si="95"/>
        <v>0</v>
      </c>
      <c r="G160" s="202"/>
      <c r="H160" s="201"/>
      <c r="I160" s="201"/>
      <c r="J160" s="202">
        <f t="shared" si="94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>
        <f t="shared" si="97"/>
        <v>0</v>
      </c>
      <c r="V160" s="202">
        <f t="shared" si="70"/>
        <v>0</v>
      </c>
      <c r="W160" s="201"/>
      <c r="X160" s="202">
        <f t="shared" si="96"/>
        <v>0</v>
      </c>
      <c r="Y160" s="202"/>
      <c r="Z160" s="202"/>
      <c r="AA160" s="202"/>
    </row>
    <row r="161" spans="1:27" s="210" customFormat="1" hidden="1" x14ac:dyDescent="0.25">
      <c r="A161" s="207"/>
      <c r="B161" s="208" t="s">
        <v>94</v>
      </c>
      <c r="C161" s="209" t="s">
        <v>95</v>
      </c>
      <c r="D161" s="201"/>
      <c r="E161" s="201"/>
      <c r="F161" s="202">
        <f t="shared" si="95"/>
        <v>0</v>
      </c>
      <c r="G161" s="202"/>
      <c r="H161" s="201"/>
      <c r="I161" s="201"/>
      <c r="J161" s="202">
        <f t="shared" si="94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2">
        <f t="shared" si="97"/>
        <v>0</v>
      </c>
      <c r="V161" s="202">
        <f t="shared" si="70"/>
        <v>0</v>
      </c>
      <c r="W161" s="201"/>
      <c r="X161" s="202">
        <f t="shared" si="96"/>
        <v>0</v>
      </c>
      <c r="Y161" s="202"/>
      <c r="Z161" s="202"/>
      <c r="AA161" s="202"/>
    </row>
    <row r="162" spans="1:27" s="193" customFormat="1" hidden="1" x14ac:dyDescent="0.25">
      <c r="A162" s="191"/>
      <c r="B162" s="191">
        <v>423</v>
      </c>
      <c r="C162" s="194"/>
      <c r="D162" s="196">
        <f t="shared" ref="D162:E162" si="98">SUM(D163+D164)</f>
        <v>0</v>
      </c>
      <c r="E162" s="196">
        <f t="shared" si="98"/>
        <v>0</v>
      </c>
      <c r="F162" s="202">
        <f t="shared" si="95"/>
        <v>0</v>
      </c>
      <c r="G162" s="196"/>
      <c r="H162" s="196">
        <f t="shared" ref="H162:I162" si="99">SUM(H163+H164)</f>
        <v>0</v>
      </c>
      <c r="I162" s="196">
        <f t="shared" si="99"/>
        <v>0</v>
      </c>
      <c r="J162" s="202">
        <f t="shared" si="94"/>
        <v>0</v>
      </c>
      <c r="K162" s="196">
        <f t="shared" ref="K162:T162" si="100">SUM(K163+K164)</f>
        <v>0</v>
      </c>
      <c r="L162" s="196">
        <f t="shared" si="100"/>
        <v>0</v>
      </c>
      <c r="M162" s="196"/>
      <c r="N162" s="196">
        <f t="shared" si="100"/>
        <v>0</v>
      </c>
      <c r="O162" s="196">
        <f t="shared" si="100"/>
        <v>0</v>
      </c>
      <c r="P162" s="196">
        <f t="shared" si="100"/>
        <v>0</v>
      </c>
      <c r="Q162" s="196">
        <f t="shared" si="100"/>
        <v>0</v>
      </c>
      <c r="R162" s="196">
        <f t="shared" si="100"/>
        <v>0</v>
      </c>
      <c r="S162" s="196">
        <f t="shared" si="100"/>
        <v>0</v>
      </c>
      <c r="T162" s="196">
        <f t="shared" si="100"/>
        <v>0</v>
      </c>
      <c r="U162" s="202">
        <f t="shared" si="97"/>
        <v>0</v>
      </c>
      <c r="V162" s="202">
        <f t="shared" si="70"/>
        <v>0</v>
      </c>
      <c r="W162" s="196">
        <f t="shared" ref="W162" si="101">SUM(W163+W164)</f>
        <v>0</v>
      </c>
      <c r="X162" s="202">
        <f t="shared" si="96"/>
        <v>0</v>
      </c>
      <c r="Y162" s="202"/>
      <c r="Z162" s="202"/>
      <c r="AA162" s="202"/>
    </row>
    <row r="163" spans="1:27" s="210" customFormat="1" hidden="1" x14ac:dyDescent="0.25">
      <c r="A163" s="207"/>
      <c r="B163" s="208" t="s">
        <v>96</v>
      </c>
      <c r="C163" s="209" t="s">
        <v>97</v>
      </c>
      <c r="D163" s="201"/>
      <c r="E163" s="201"/>
      <c r="F163" s="202">
        <f t="shared" si="95"/>
        <v>0</v>
      </c>
      <c r="G163" s="202"/>
      <c r="H163" s="201"/>
      <c r="I163" s="201"/>
      <c r="J163" s="202">
        <f t="shared" si="94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>
        <f t="shared" si="97"/>
        <v>0</v>
      </c>
      <c r="V163" s="202">
        <f t="shared" si="70"/>
        <v>0</v>
      </c>
      <c r="W163" s="201"/>
      <c r="X163" s="202">
        <f t="shared" si="96"/>
        <v>0</v>
      </c>
      <c r="Y163" s="202"/>
      <c r="Z163" s="202"/>
      <c r="AA163" s="202"/>
    </row>
    <row r="164" spans="1:27" s="210" customFormat="1" hidden="1" x14ac:dyDescent="0.25">
      <c r="A164" s="207"/>
      <c r="B164" s="208" t="s">
        <v>98</v>
      </c>
      <c r="C164" s="209" t="s">
        <v>99</v>
      </c>
      <c r="D164" s="201"/>
      <c r="E164" s="201"/>
      <c r="F164" s="202">
        <f t="shared" si="95"/>
        <v>0</v>
      </c>
      <c r="G164" s="202"/>
      <c r="H164" s="201"/>
      <c r="I164" s="201"/>
      <c r="J164" s="202">
        <f t="shared" si="94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2">
        <f t="shared" si="97"/>
        <v>0</v>
      </c>
      <c r="V164" s="202">
        <f t="shared" si="70"/>
        <v>0</v>
      </c>
      <c r="W164" s="201"/>
      <c r="X164" s="202">
        <f t="shared" si="96"/>
        <v>0</v>
      </c>
      <c r="Y164" s="202"/>
      <c r="Z164" s="202"/>
      <c r="AA164" s="202"/>
    </row>
    <row r="165" spans="1:27" s="193" customFormat="1" hidden="1" x14ac:dyDescent="0.25">
      <c r="A165" s="191"/>
      <c r="B165" s="191">
        <v>424</v>
      </c>
      <c r="C165" s="194"/>
      <c r="D165" s="196">
        <f t="shared" ref="D165:E165" si="102">SUM(D166+D167+D168+D169)</f>
        <v>0</v>
      </c>
      <c r="E165" s="196">
        <f t="shared" si="102"/>
        <v>0</v>
      </c>
      <c r="F165" s="202">
        <f t="shared" si="95"/>
        <v>0</v>
      </c>
      <c r="G165" s="196"/>
      <c r="H165" s="196">
        <f t="shared" ref="H165:I165" si="103">SUM(H166+H167+H168+H169)</f>
        <v>0</v>
      </c>
      <c r="I165" s="196">
        <f t="shared" si="103"/>
        <v>0</v>
      </c>
      <c r="J165" s="202">
        <f t="shared" si="94"/>
        <v>0</v>
      </c>
      <c r="K165" s="196">
        <f t="shared" ref="K165:T165" si="104">SUM(K166+K167+K168+K169)</f>
        <v>0</v>
      </c>
      <c r="L165" s="196">
        <f t="shared" si="104"/>
        <v>0</v>
      </c>
      <c r="M165" s="196"/>
      <c r="N165" s="196">
        <f t="shared" si="104"/>
        <v>0</v>
      </c>
      <c r="O165" s="196">
        <f t="shared" si="104"/>
        <v>0</v>
      </c>
      <c r="P165" s="196">
        <f t="shared" si="104"/>
        <v>0</v>
      </c>
      <c r="Q165" s="196">
        <f t="shared" si="104"/>
        <v>0</v>
      </c>
      <c r="R165" s="196">
        <f t="shared" si="104"/>
        <v>0</v>
      </c>
      <c r="S165" s="196">
        <f t="shared" si="104"/>
        <v>0</v>
      </c>
      <c r="T165" s="196">
        <f t="shared" si="104"/>
        <v>0</v>
      </c>
      <c r="U165" s="202">
        <f t="shared" si="97"/>
        <v>0</v>
      </c>
      <c r="V165" s="202">
        <f t="shared" si="70"/>
        <v>0</v>
      </c>
      <c r="W165" s="196">
        <f t="shared" ref="W165" si="105">SUM(W166+W167+W168+W169)</f>
        <v>0</v>
      </c>
      <c r="X165" s="202">
        <f t="shared" si="96"/>
        <v>0</v>
      </c>
      <c r="Y165" s="202"/>
      <c r="Z165" s="202"/>
      <c r="AA165" s="202"/>
    </row>
    <row r="166" spans="1:27" s="210" customFormat="1" hidden="1" x14ac:dyDescent="0.25">
      <c r="A166" s="207"/>
      <c r="B166" s="211">
        <v>4241</v>
      </c>
      <c r="C166" s="212" t="s">
        <v>100</v>
      </c>
      <c r="D166" s="201"/>
      <c r="E166" s="201"/>
      <c r="F166" s="202">
        <f t="shared" si="95"/>
        <v>0</v>
      </c>
      <c r="G166" s="202"/>
      <c r="H166" s="201"/>
      <c r="I166" s="201"/>
      <c r="J166" s="202">
        <f t="shared" si="94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>
        <f t="shared" si="97"/>
        <v>0</v>
      </c>
      <c r="V166" s="202">
        <f t="shared" si="70"/>
        <v>0</v>
      </c>
      <c r="W166" s="201"/>
      <c r="X166" s="202">
        <f t="shared" si="96"/>
        <v>0</v>
      </c>
      <c r="Y166" s="202"/>
      <c r="Z166" s="202"/>
      <c r="AA166" s="202"/>
    </row>
    <row r="167" spans="1:27" s="210" customFormat="1" hidden="1" x14ac:dyDescent="0.25">
      <c r="A167" s="207"/>
      <c r="B167" s="211">
        <v>4242</v>
      </c>
      <c r="C167" s="213" t="s">
        <v>101</v>
      </c>
      <c r="D167" s="201"/>
      <c r="E167" s="201"/>
      <c r="F167" s="202">
        <f t="shared" si="95"/>
        <v>0</v>
      </c>
      <c r="G167" s="202"/>
      <c r="H167" s="201"/>
      <c r="I167" s="201"/>
      <c r="J167" s="202">
        <f t="shared" si="94"/>
        <v>0</v>
      </c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>
        <f t="shared" si="97"/>
        <v>0</v>
      </c>
      <c r="V167" s="202">
        <f t="shared" si="70"/>
        <v>0</v>
      </c>
      <c r="W167" s="201"/>
      <c r="X167" s="202">
        <f t="shared" si="96"/>
        <v>0</v>
      </c>
      <c r="Y167" s="202"/>
      <c r="Z167" s="202"/>
      <c r="AA167" s="202"/>
    </row>
    <row r="168" spans="1:27" s="210" customFormat="1" hidden="1" x14ac:dyDescent="0.25">
      <c r="A168" s="207"/>
      <c r="B168" s="211">
        <v>4243</v>
      </c>
      <c r="C168" s="213" t="s">
        <v>102</v>
      </c>
      <c r="D168" s="201"/>
      <c r="E168" s="201"/>
      <c r="F168" s="202">
        <f t="shared" si="95"/>
        <v>0</v>
      </c>
      <c r="G168" s="202"/>
      <c r="H168" s="201"/>
      <c r="I168" s="201"/>
      <c r="J168" s="202">
        <f t="shared" si="94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>
        <f t="shared" si="97"/>
        <v>0</v>
      </c>
      <c r="V168" s="202">
        <f t="shared" si="70"/>
        <v>0</v>
      </c>
      <c r="W168" s="201"/>
      <c r="X168" s="202">
        <f t="shared" si="96"/>
        <v>0</v>
      </c>
      <c r="Y168" s="202"/>
      <c r="Z168" s="202"/>
      <c r="AA168" s="202"/>
    </row>
    <row r="169" spans="1:27" s="210" customFormat="1" hidden="1" x14ac:dyDescent="0.25">
      <c r="A169" s="207"/>
      <c r="B169" s="211">
        <v>4244</v>
      </c>
      <c r="C169" s="213" t="s">
        <v>103</v>
      </c>
      <c r="D169" s="201"/>
      <c r="E169" s="201"/>
      <c r="F169" s="202">
        <f t="shared" si="95"/>
        <v>0</v>
      </c>
      <c r="G169" s="202"/>
      <c r="H169" s="201"/>
      <c r="I169" s="201"/>
      <c r="J169" s="202">
        <f t="shared" si="94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2">
        <f t="shared" si="97"/>
        <v>0</v>
      </c>
      <c r="V169" s="202">
        <f t="shared" si="70"/>
        <v>0</v>
      </c>
      <c r="W169" s="201"/>
      <c r="X169" s="202">
        <f t="shared" si="96"/>
        <v>0</v>
      </c>
      <c r="Y169" s="202"/>
      <c r="Z169" s="202"/>
      <c r="AA169" s="202"/>
    </row>
    <row r="170" spans="1:27" s="193" customFormat="1" hidden="1" x14ac:dyDescent="0.25">
      <c r="A170" s="191"/>
      <c r="B170" s="191">
        <v>426</v>
      </c>
      <c r="C170" s="192"/>
      <c r="D170" s="196">
        <f t="shared" ref="D170:E170" si="106">SUM(D171+D172)</f>
        <v>0</v>
      </c>
      <c r="E170" s="196">
        <f t="shared" si="106"/>
        <v>0</v>
      </c>
      <c r="F170" s="202">
        <f t="shared" si="95"/>
        <v>0</v>
      </c>
      <c r="G170" s="196"/>
      <c r="H170" s="196">
        <f t="shared" ref="H170:I170" si="107">SUM(H171+H172)</f>
        <v>0</v>
      </c>
      <c r="I170" s="196">
        <f t="shared" si="107"/>
        <v>0</v>
      </c>
      <c r="J170" s="202">
        <f t="shared" si="94"/>
        <v>0</v>
      </c>
      <c r="K170" s="196">
        <f t="shared" ref="K170:T170" si="108">SUM(K171+K172)</f>
        <v>0</v>
      </c>
      <c r="L170" s="196">
        <f t="shared" si="108"/>
        <v>0</v>
      </c>
      <c r="M170" s="196"/>
      <c r="N170" s="196">
        <f t="shared" si="108"/>
        <v>0</v>
      </c>
      <c r="O170" s="196">
        <f t="shared" si="108"/>
        <v>0</v>
      </c>
      <c r="P170" s="196">
        <f t="shared" si="108"/>
        <v>0</v>
      </c>
      <c r="Q170" s="196">
        <f t="shared" si="108"/>
        <v>0</v>
      </c>
      <c r="R170" s="196">
        <f t="shared" si="108"/>
        <v>0</v>
      </c>
      <c r="S170" s="196">
        <f t="shared" si="108"/>
        <v>0</v>
      </c>
      <c r="T170" s="196">
        <f t="shared" si="108"/>
        <v>0</v>
      </c>
      <c r="U170" s="202">
        <f t="shared" si="97"/>
        <v>0</v>
      </c>
      <c r="V170" s="202">
        <f t="shared" si="70"/>
        <v>0</v>
      </c>
      <c r="W170" s="196">
        <f t="shared" ref="W170" si="109">SUM(W171+W172)</f>
        <v>0</v>
      </c>
      <c r="X170" s="202">
        <f t="shared" si="96"/>
        <v>0</v>
      </c>
      <c r="Y170" s="202"/>
      <c r="Z170" s="202"/>
      <c r="AA170" s="202"/>
    </row>
    <row r="171" spans="1:27" s="210" customFormat="1" hidden="1" x14ac:dyDescent="0.25">
      <c r="A171" s="207"/>
      <c r="B171" s="208">
        <v>4262</v>
      </c>
      <c r="C171" s="209" t="s">
        <v>104</v>
      </c>
      <c r="D171" s="201"/>
      <c r="E171" s="201"/>
      <c r="F171" s="202">
        <f t="shared" si="95"/>
        <v>0</v>
      </c>
      <c r="G171" s="202"/>
      <c r="H171" s="201"/>
      <c r="I171" s="201"/>
      <c r="J171" s="202">
        <f t="shared" si="94"/>
        <v>0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>
        <f t="shared" si="97"/>
        <v>0</v>
      </c>
      <c r="V171" s="202">
        <f t="shared" si="70"/>
        <v>0</v>
      </c>
      <c r="W171" s="201"/>
      <c r="X171" s="202">
        <f t="shared" si="96"/>
        <v>0</v>
      </c>
      <c r="Y171" s="202"/>
      <c r="Z171" s="202"/>
      <c r="AA171" s="202"/>
    </row>
    <row r="172" spans="1:27" s="210" customFormat="1" hidden="1" x14ac:dyDescent="0.25">
      <c r="A172" s="207"/>
      <c r="B172" s="208">
        <v>4263</v>
      </c>
      <c r="C172" s="209" t="s">
        <v>105</v>
      </c>
      <c r="D172" s="201"/>
      <c r="E172" s="201"/>
      <c r="F172" s="202">
        <f t="shared" si="95"/>
        <v>0</v>
      </c>
      <c r="G172" s="202"/>
      <c r="H172" s="201"/>
      <c r="I172" s="201"/>
      <c r="J172" s="202">
        <f t="shared" si="94"/>
        <v>0</v>
      </c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2">
        <f t="shared" si="97"/>
        <v>0</v>
      </c>
      <c r="V172" s="202">
        <f t="shared" si="70"/>
        <v>0</v>
      </c>
      <c r="W172" s="201"/>
      <c r="X172" s="202">
        <f t="shared" si="96"/>
        <v>0</v>
      </c>
      <c r="Y172" s="202"/>
      <c r="Z172" s="202"/>
      <c r="AA172" s="202"/>
    </row>
    <row r="173" spans="1:27" s="7" customFormat="1" x14ac:dyDescent="0.25">
      <c r="B173" s="6"/>
      <c r="C173" s="10" t="s">
        <v>626</v>
      </c>
      <c r="D173" s="4">
        <f t="shared" ref="D173:E173" si="110">SUM(D174+D231)</f>
        <v>0</v>
      </c>
      <c r="E173" s="4">
        <f t="shared" si="110"/>
        <v>0</v>
      </c>
      <c r="F173" s="202">
        <f t="shared" ref="F173:F204" si="111">SUM(H173:T173)</f>
        <v>140000</v>
      </c>
      <c r="G173" s="4"/>
      <c r="H173" s="4">
        <f t="shared" ref="H173:I173" si="112">SUM(H174+H231)</f>
        <v>70000</v>
      </c>
      <c r="I173" s="4">
        <f t="shared" si="112"/>
        <v>0</v>
      </c>
      <c r="J173" s="4">
        <f t="shared" ref="J173" si="113">SUM(J174+J231)</f>
        <v>70000</v>
      </c>
      <c r="K173" s="4">
        <f t="shared" ref="K173:L173" si="114">SUM(K174+K231)</f>
        <v>0</v>
      </c>
      <c r="L173" s="4">
        <f t="shared" si="114"/>
        <v>0</v>
      </c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v>70000</v>
      </c>
      <c r="Z173" s="4"/>
      <c r="AA173" s="4"/>
    </row>
    <row r="174" spans="1:27" s="7" customFormat="1" ht="15" x14ac:dyDescent="0.25">
      <c r="B174" s="6">
        <v>3</v>
      </c>
      <c r="C174" s="315" t="s">
        <v>617</v>
      </c>
      <c r="D174" s="4">
        <f t="shared" ref="D174:E174" si="115">SUM(D175+D187+D220)</f>
        <v>0</v>
      </c>
      <c r="E174" s="4">
        <f t="shared" si="115"/>
        <v>0</v>
      </c>
      <c r="F174" s="202">
        <f t="shared" si="111"/>
        <v>140000</v>
      </c>
      <c r="G174" s="4"/>
      <c r="H174" s="4">
        <f t="shared" ref="H174:I174" si="116">SUM(H175+H187+H220)</f>
        <v>70000</v>
      </c>
      <c r="I174" s="4">
        <f t="shared" si="116"/>
        <v>0</v>
      </c>
      <c r="J174" s="4">
        <f t="shared" ref="J174" si="117">SUM(J175+J187+J220)</f>
        <v>70000</v>
      </c>
      <c r="K174" s="4">
        <f t="shared" ref="K174:L174" si="118">SUM(K175+K187+K220)</f>
        <v>0</v>
      </c>
      <c r="L174" s="4">
        <f t="shared" si="118"/>
        <v>0</v>
      </c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>
        <v>70000</v>
      </c>
      <c r="Z174" s="4"/>
      <c r="AA174" s="4"/>
    </row>
    <row r="175" spans="1:27" s="7" customFormat="1" ht="15" hidden="1" x14ac:dyDescent="0.25">
      <c r="B175" s="6">
        <v>31</v>
      </c>
      <c r="C175" s="315" t="s">
        <v>621</v>
      </c>
      <c r="D175" s="4">
        <f t="shared" ref="D175:E175" si="119">SUM(D176+D181+D183)</f>
        <v>0</v>
      </c>
      <c r="E175" s="4">
        <f t="shared" si="119"/>
        <v>0</v>
      </c>
      <c r="F175" s="202">
        <f t="shared" si="111"/>
        <v>0</v>
      </c>
      <c r="G175" s="4"/>
      <c r="H175" s="4">
        <f t="shared" ref="H175:I175" si="120">SUM(H176+H181+H183)</f>
        <v>0</v>
      </c>
      <c r="I175" s="4">
        <f t="shared" si="120"/>
        <v>0</v>
      </c>
      <c r="J175" s="4">
        <f t="shared" ref="J175" si="121">SUM(J176+J181+J183)</f>
        <v>0</v>
      </c>
      <c r="K175" s="4">
        <f t="shared" ref="K175:L175" si="122">SUM(K176+K181+K183)</f>
        <v>0</v>
      </c>
      <c r="L175" s="4">
        <f t="shared" si="122"/>
        <v>0</v>
      </c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>
        <f t="shared" ref="Y175" si="123">SUM(Y176+Y181+Y183)</f>
        <v>0</v>
      </c>
      <c r="Z175" s="4"/>
      <c r="AA175" s="4"/>
    </row>
    <row r="176" spans="1:27" s="7" customFormat="1" ht="15" hidden="1" x14ac:dyDescent="0.25">
      <c r="B176" s="6">
        <v>311</v>
      </c>
      <c r="C176" s="315" t="s">
        <v>624</v>
      </c>
      <c r="D176" s="4">
        <f t="shared" ref="D176:E176" si="124">SUM(D177+D178+D179+D180)</f>
        <v>0</v>
      </c>
      <c r="E176" s="4">
        <f t="shared" si="124"/>
        <v>0</v>
      </c>
      <c r="F176" s="202">
        <f t="shared" si="111"/>
        <v>0</v>
      </c>
      <c r="G176" s="4"/>
      <c r="H176" s="4">
        <f t="shared" ref="H176:I176" si="125">SUM(H177+H178+H179+H180)</f>
        <v>0</v>
      </c>
      <c r="I176" s="4">
        <f t="shared" si="125"/>
        <v>0</v>
      </c>
      <c r="J176" s="4">
        <f t="shared" ref="J176" si="126">SUM(J177+J178+J179+J180)</f>
        <v>0</v>
      </c>
      <c r="K176" s="4">
        <f t="shared" ref="K176:L176" si="127">SUM(K177+K178+K179+K180)</f>
        <v>0</v>
      </c>
      <c r="L176" s="4">
        <f t="shared" si="127"/>
        <v>0</v>
      </c>
      <c r="M176" s="4"/>
      <c r="N176" s="4"/>
      <c r="O176" s="4"/>
      <c r="P176" s="4"/>
      <c r="Q176" s="4"/>
      <c r="R176" s="4"/>
      <c r="S176" s="4"/>
      <c r="T176" s="4"/>
      <c r="U176" s="202"/>
      <c r="V176" s="202"/>
      <c r="W176" s="4"/>
      <c r="X176" s="202"/>
      <c r="Y176" s="4">
        <f t="shared" ref="Y176" si="128">SUM(Y177+Y178+Y179+Y180)</f>
        <v>0</v>
      </c>
      <c r="Z176" s="4"/>
      <c r="AA176" s="4"/>
    </row>
    <row r="177" spans="1:27" s="203" customFormat="1" ht="15" hidden="1" x14ac:dyDescent="0.25">
      <c r="A177" s="198"/>
      <c r="B177" s="199" t="s">
        <v>0</v>
      </c>
      <c r="C177" s="315" t="s">
        <v>617</v>
      </c>
      <c r="D177" s="201"/>
      <c r="E177" s="201"/>
      <c r="F177" s="202">
        <f t="shared" si="111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2</v>
      </c>
      <c r="C178" s="315" t="s">
        <v>621</v>
      </c>
      <c r="D178" s="201"/>
      <c r="E178" s="201"/>
      <c r="F178" s="202">
        <f t="shared" si="111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4</v>
      </c>
      <c r="C179" s="315" t="s">
        <v>624</v>
      </c>
      <c r="D179" s="201"/>
      <c r="E179" s="201"/>
      <c r="F179" s="202">
        <f t="shared" si="111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203" customFormat="1" ht="15" hidden="1" x14ac:dyDescent="0.25">
      <c r="A180" s="198"/>
      <c r="B180" s="199" t="s">
        <v>6</v>
      </c>
      <c r="C180" s="315" t="s">
        <v>617</v>
      </c>
      <c r="D180" s="201"/>
      <c r="E180" s="201"/>
      <c r="F180" s="202">
        <f t="shared" si="111"/>
        <v>0</v>
      </c>
      <c r="G180" s="202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2"/>
      <c r="V180" s="202"/>
      <c r="W180" s="201"/>
      <c r="X180" s="202"/>
      <c r="Y180" s="201"/>
      <c r="Z180" s="201"/>
      <c r="AA180" s="201"/>
    </row>
    <row r="181" spans="1:27" s="190" customFormat="1" ht="15" hidden="1" x14ac:dyDescent="0.25">
      <c r="A181" s="187"/>
      <c r="B181" s="187">
        <v>312</v>
      </c>
      <c r="C181" s="315" t="s">
        <v>621</v>
      </c>
      <c r="D181" s="189">
        <f>SUM(D182)</f>
        <v>0</v>
      </c>
      <c r="E181" s="189">
        <f t="shared" ref="E181:L181" si="129">SUM(E182)</f>
        <v>0</v>
      </c>
      <c r="F181" s="202">
        <f t="shared" si="111"/>
        <v>0</v>
      </c>
      <c r="G181" s="189"/>
      <c r="H181" s="189">
        <f t="shared" si="129"/>
        <v>0</v>
      </c>
      <c r="I181" s="189">
        <f t="shared" si="129"/>
        <v>0</v>
      </c>
      <c r="J181" s="189">
        <f t="shared" si="129"/>
        <v>0</v>
      </c>
      <c r="K181" s="189">
        <f t="shared" si="129"/>
        <v>0</v>
      </c>
      <c r="L181" s="189">
        <f t="shared" si="129"/>
        <v>0</v>
      </c>
      <c r="M181" s="189"/>
      <c r="N181" s="189"/>
      <c r="O181" s="189"/>
      <c r="P181" s="189"/>
      <c r="Q181" s="189"/>
      <c r="R181" s="189"/>
      <c r="S181" s="189"/>
      <c r="T181" s="189"/>
      <c r="U181" s="202"/>
      <c r="V181" s="202"/>
      <c r="W181" s="189"/>
      <c r="X181" s="202"/>
      <c r="Y181" s="189">
        <f t="shared" ref="Y181" si="130">SUM(Y182)</f>
        <v>0</v>
      </c>
      <c r="Z181" s="189"/>
      <c r="AA181" s="189"/>
    </row>
    <row r="182" spans="1:27" s="203" customFormat="1" ht="15" hidden="1" x14ac:dyDescent="0.25">
      <c r="A182" s="198"/>
      <c r="B182" s="199" t="s">
        <v>8</v>
      </c>
      <c r="C182" s="315" t="s">
        <v>624</v>
      </c>
      <c r="D182" s="201"/>
      <c r="E182" s="201"/>
      <c r="F182" s="202">
        <f t="shared" si="111"/>
        <v>0</v>
      </c>
      <c r="G182" s="202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2"/>
      <c r="V182" s="202"/>
      <c r="W182" s="201"/>
      <c r="X182" s="202"/>
      <c r="Y182" s="201"/>
      <c r="Z182" s="201"/>
      <c r="AA182" s="201"/>
    </row>
    <row r="183" spans="1:27" s="190" customFormat="1" ht="15" hidden="1" x14ac:dyDescent="0.25">
      <c r="A183" s="187"/>
      <c r="B183" s="187">
        <v>313</v>
      </c>
      <c r="C183" s="315" t="s">
        <v>617</v>
      </c>
      <c r="D183" s="189">
        <f t="shared" ref="D183:E183" si="131">SUM(D184+D185+D186)</f>
        <v>0</v>
      </c>
      <c r="E183" s="189">
        <f t="shared" si="131"/>
        <v>0</v>
      </c>
      <c r="F183" s="202">
        <f t="shared" si="111"/>
        <v>0</v>
      </c>
      <c r="G183" s="189"/>
      <c r="H183" s="189">
        <f t="shared" ref="H183:I183" si="132">SUM(H184+H185+H186)</f>
        <v>0</v>
      </c>
      <c r="I183" s="189">
        <f t="shared" si="132"/>
        <v>0</v>
      </c>
      <c r="J183" s="189">
        <f t="shared" ref="J183" si="133">SUM(J184+J185+J186)</f>
        <v>0</v>
      </c>
      <c r="K183" s="189">
        <f t="shared" ref="K183:L183" si="134">SUM(K184+K185+K186)</f>
        <v>0</v>
      </c>
      <c r="L183" s="189">
        <f t="shared" si="134"/>
        <v>0</v>
      </c>
      <c r="M183" s="189"/>
      <c r="N183" s="189"/>
      <c r="O183" s="189"/>
      <c r="P183" s="189"/>
      <c r="Q183" s="189"/>
      <c r="R183" s="189"/>
      <c r="S183" s="189"/>
      <c r="T183" s="189"/>
      <c r="U183" s="202"/>
      <c r="V183" s="202"/>
      <c r="W183" s="189"/>
      <c r="X183" s="202"/>
      <c r="Y183" s="189">
        <f t="shared" ref="Y183" si="135">SUM(Y184+Y185+Y186)</f>
        <v>0</v>
      </c>
      <c r="Z183" s="189"/>
      <c r="AA183" s="189"/>
    </row>
    <row r="184" spans="1:27" s="203" customFormat="1" ht="15" hidden="1" x14ac:dyDescent="0.25">
      <c r="A184" s="198"/>
      <c r="B184" s="199" t="s">
        <v>10</v>
      </c>
      <c r="C184" s="315" t="s">
        <v>621</v>
      </c>
      <c r="D184" s="201"/>
      <c r="E184" s="201"/>
      <c r="F184" s="202">
        <f t="shared" si="111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5" hidden="1" x14ac:dyDescent="0.25">
      <c r="A185" s="198"/>
      <c r="B185" s="199" t="s">
        <v>12</v>
      </c>
      <c r="C185" s="315" t="s">
        <v>624</v>
      </c>
      <c r="D185" s="201"/>
      <c r="E185" s="201"/>
      <c r="F185" s="202">
        <f t="shared" si="111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203" customFormat="1" ht="12.75" hidden="1" customHeight="1" x14ac:dyDescent="0.25">
      <c r="A186" s="198"/>
      <c r="B186" s="199" t="s">
        <v>14</v>
      </c>
      <c r="C186" s="315" t="s">
        <v>617</v>
      </c>
      <c r="D186" s="201"/>
      <c r="E186" s="201"/>
      <c r="F186" s="202">
        <f t="shared" si="111"/>
        <v>0</v>
      </c>
      <c r="G186" s="202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2"/>
      <c r="V186" s="202"/>
      <c r="W186" s="201"/>
      <c r="X186" s="202"/>
      <c r="Y186" s="201"/>
      <c r="Z186" s="201"/>
      <c r="AA186" s="201"/>
    </row>
    <row r="187" spans="1:27" s="190" customFormat="1" ht="12.75" customHeight="1" x14ac:dyDescent="0.25">
      <c r="A187" s="187"/>
      <c r="B187" s="187">
        <v>32</v>
      </c>
      <c r="C187" s="315" t="s">
        <v>621</v>
      </c>
      <c r="D187" s="189">
        <f t="shared" ref="D187:E187" si="136">SUM(D188+D193+D200+D210+D212)</f>
        <v>0</v>
      </c>
      <c r="E187" s="189">
        <f t="shared" si="136"/>
        <v>0</v>
      </c>
      <c r="F187" s="202">
        <f t="shared" si="111"/>
        <v>140000</v>
      </c>
      <c r="G187" s="189"/>
      <c r="H187" s="189">
        <f t="shared" ref="H187:I187" si="137">SUM(H188+H193+H200+H210+H212)</f>
        <v>70000</v>
      </c>
      <c r="I187" s="189">
        <f t="shared" si="137"/>
        <v>0</v>
      </c>
      <c r="J187" s="189">
        <f t="shared" ref="J187" si="138">SUM(J188+J193+J200+J210+J212)</f>
        <v>70000</v>
      </c>
      <c r="K187" s="189">
        <f t="shared" ref="K187:L187" si="139">SUM(K188+K193+K200+K210+K212)</f>
        <v>0</v>
      </c>
      <c r="L187" s="189">
        <f t="shared" si="139"/>
        <v>0</v>
      </c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>
        <v>70000</v>
      </c>
      <c r="Z187" s="189"/>
      <c r="AA187" s="189"/>
    </row>
    <row r="188" spans="1:27" s="190" customFormat="1" ht="12.75" hidden="1" customHeight="1" x14ac:dyDescent="0.25">
      <c r="A188" s="187"/>
      <c r="B188" s="187">
        <v>321</v>
      </c>
      <c r="C188" s="315" t="s">
        <v>624</v>
      </c>
      <c r="D188" s="189">
        <f t="shared" ref="D188:E188" si="140">SUM(D189+D190+D191+D192)</f>
        <v>0</v>
      </c>
      <c r="E188" s="189">
        <f t="shared" si="140"/>
        <v>0</v>
      </c>
      <c r="F188" s="202">
        <f t="shared" si="111"/>
        <v>0</v>
      </c>
      <c r="G188" s="189"/>
      <c r="H188" s="189">
        <f t="shared" ref="H188:I188" si="141">SUM(H189+H190+H191+H192)</f>
        <v>0</v>
      </c>
      <c r="I188" s="189">
        <f t="shared" si="141"/>
        <v>0</v>
      </c>
      <c r="J188" s="189">
        <f t="shared" ref="J188" si="142">SUM(J189+J190+J191+J192)</f>
        <v>0</v>
      </c>
      <c r="K188" s="189">
        <f t="shared" ref="K188:L188" si="143">SUM(K189+K190+K191+K192)</f>
        <v>0</v>
      </c>
      <c r="L188" s="189">
        <f t="shared" si="143"/>
        <v>0</v>
      </c>
      <c r="M188" s="189"/>
      <c r="N188" s="189"/>
      <c r="O188" s="189"/>
      <c r="P188" s="189"/>
      <c r="Q188" s="189"/>
      <c r="R188" s="189"/>
      <c r="S188" s="189"/>
      <c r="T188" s="189"/>
      <c r="U188" s="202"/>
      <c r="V188" s="202"/>
      <c r="W188" s="189"/>
      <c r="X188" s="202"/>
      <c r="Y188" s="189">
        <f t="shared" ref="Y188" si="144">SUM(Y189+Y190+Y191+Y192)</f>
        <v>0</v>
      </c>
      <c r="Z188" s="189"/>
      <c r="AA188" s="189"/>
    </row>
    <row r="189" spans="1:27" s="203" customFormat="1" ht="15" hidden="1" x14ac:dyDescent="0.25">
      <c r="A189" s="198"/>
      <c r="B189" s="199" t="s">
        <v>16</v>
      </c>
      <c r="C189" s="315" t="s">
        <v>617</v>
      </c>
      <c r="D189" s="201"/>
      <c r="E189" s="201"/>
      <c r="F189" s="202">
        <f t="shared" si="111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18</v>
      </c>
      <c r="C190" s="315" t="s">
        <v>621</v>
      </c>
      <c r="D190" s="201"/>
      <c r="E190" s="201"/>
      <c r="F190" s="202">
        <f t="shared" si="111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9" t="s">
        <v>20</v>
      </c>
      <c r="C191" s="315" t="s">
        <v>624</v>
      </c>
      <c r="D191" s="201"/>
      <c r="E191" s="201"/>
      <c r="F191" s="202">
        <f t="shared" si="111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203" customFormat="1" ht="15" hidden="1" x14ac:dyDescent="0.25">
      <c r="A192" s="198"/>
      <c r="B192" s="198">
        <v>3214</v>
      </c>
      <c r="C192" s="315" t="s">
        <v>617</v>
      </c>
      <c r="D192" s="201"/>
      <c r="E192" s="201"/>
      <c r="F192" s="202">
        <f t="shared" si="111"/>
        <v>0</v>
      </c>
      <c r="G192" s="202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2"/>
      <c r="V192" s="202"/>
      <c r="W192" s="201"/>
      <c r="X192" s="202"/>
      <c r="Y192" s="201"/>
      <c r="Z192" s="201"/>
      <c r="AA192" s="201"/>
    </row>
    <row r="193" spans="1:27" s="190" customFormat="1" ht="15" hidden="1" x14ac:dyDescent="0.25">
      <c r="A193" s="187"/>
      <c r="B193" s="187">
        <v>322</v>
      </c>
      <c r="C193" s="315" t="s">
        <v>621</v>
      </c>
      <c r="D193" s="189">
        <f t="shared" ref="D193:E193" si="145">SUM(D194+D195+D196+D197+D198+D199)</f>
        <v>0</v>
      </c>
      <c r="E193" s="189">
        <f t="shared" si="145"/>
        <v>0</v>
      </c>
      <c r="F193" s="202">
        <f t="shared" si="111"/>
        <v>0</v>
      </c>
      <c r="G193" s="189"/>
      <c r="H193" s="189">
        <f t="shared" ref="H193:I193" si="146">SUM(H194+H195+H196+H197+H198+H199)</f>
        <v>0</v>
      </c>
      <c r="I193" s="189">
        <f t="shared" si="146"/>
        <v>0</v>
      </c>
      <c r="J193" s="189">
        <f t="shared" ref="J193" si="147">SUM(J194+J195+J196+J197+J198+J199)</f>
        <v>0</v>
      </c>
      <c r="K193" s="189">
        <f t="shared" ref="K193:L193" si="148">SUM(K194+K195+K196+K197+K198+K199)</f>
        <v>0</v>
      </c>
      <c r="L193" s="189">
        <f t="shared" si="148"/>
        <v>0</v>
      </c>
      <c r="M193" s="189"/>
      <c r="N193" s="189"/>
      <c r="O193" s="189"/>
      <c r="P193" s="189"/>
      <c r="Q193" s="189"/>
      <c r="R193" s="189"/>
      <c r="S193" s="189"/>
      <c r="T193" s="189"/>
      <c r="U193" s="202"/>
      <c r="V193" s="202"/>
      <c r="W193" s="189"/>
      <c r="X193" s="202"/>
      <c r="Y193" s="189">
        <f t="shared" ref="Y193" si="149">SUM(Y194+Y195+Y196+Y197+Y198+Y199)</f>
        <v>0</v>
      </c>
      <c r="Z193" s="189"/>
      <c r="AA193" s="189"/>
    </row>
    <row r="194" spans="1:27" s="203" customFormat="1" ht="15" hidden="1" x14ac:dyDescent="0.25">
      <c r="A194" s="198"/>
      <c r="B194" s="199" t="s">
        <v>23</v>
      </c>
      <c r="C194" s="315" t="s">
        <v>624</v>
      </c>
      <c r="D194" s="201"/>
      <c r="E194" s="201"/>
      <c r="F194" s="202">
        <f t="shared" si="111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25</v>
      </c>
      <c r="C195" s="315" t="s">
        <v>617</v>
      </c>
      <c r="D195" s="201"/>
      <c r="E195" s="201"/>
      <c r="F195" s="202">
        <f t="shared" si="111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27</v>
      </c>
      <c r="C196" s="315" t="s">
        <v>621</v>
      </c>
      <c r="D196" s="201"/>
      <c r="E196" s="201"/>
      <c r="F196" s="202">
        <f t="shared" si="111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29</v>
      </c>
      <c r="C197" s="315" t="s">
        <v>624</v>
      </c>
      <c r="D197" s="201"/>
      <c r="E197" s="201"/>
      <c r="F197" s="202">
        <f t="shared" si="111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199" t="s">
        <v>31</v>
      </c>
      <c r="C198" s="315" t="s">
        <v>617</v>
      </c>
      <c r="D198" s="201"/>
      <c r="E198" s="201"/>
      <c r="F198" s="202">
        <f t="shared" si="111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203" customFormat="1" ht="15" hidden="1" x14ac:dyDescent="0.25">
      <c r="A199" s="198"/>
      <c r="B199" s="205" t="s">
        <v>33</v>
      </c>
      <c r="C199" s="315" t="s">
        <v>621</v>
      </c>
      <c r="D199" s="201"/>
      <c r="E199" s="201"/>
      <c r="F199" s="202">
        <f t="shared" si="111"/>
        <v>0</v>
      </c>
      <c r="G199" s="202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2"/>
      <c r="V199" s="202"/>
      <c r="W199" s="201"/>
      <c r="X199" s="202"/>
      <c r="Y199" s="201"/>
      <c r="Z199" s="201"/>
      <c r="AA199" s="201"/>
    </row>
    <row r="200" spans="1:27" s="190" customFormat="1" ht="15" x14ac:dyDescent="0.25">
      <c r="A200" s="187"/>
      <c r="B200" s="187">
        <v>323</v>
      </c>
      <c r="C200" s="315" t="s">
        <v>624</v>
      </c>
      <c r="D200" s="189">
        <f t="shared" ref="D200:E200" si="150">SUM(D201+D202+D203+D204+D205+D206+D207+D208+D209)</f>
        <v>0</v>
      </c>
      <c r="E200" s="189">
        <f t="shared" si="150"/>
        <v>0</v>
      </c>
      <c r="F200" s="202">
        <f t="shared" si="111"/>
        <v>140000</v>
      </c>
      <c r="G200" s="189"/>
      <c r="H200" s="189">
        <f t="shared" ref="H200:I200" si="151">SUM(H201+H202+H203+H204+H205+H206+H207+H208+H209)</f>
        <v>70000</v>
      </c>
      <c r="I200" s="189">
        <f t="shared" si="151"/>
        <v>0</v>
      </c>
      <c r="J200" s="189">
        <f t="shared" ref="J200" si="152">SUM(J201+J202+J203+J204+J205+J206+J207+J208+J209)</f>
        <v>70000</v>
      </c>
      <c r="K200" s="189">
        <f t="shared" ref="K200:L200" si="153">SUM(K201+K202+K203+K204+K205+K206+K207+K208+K209)</f>
        <v>0</v>
      </c>
      <c r="L200" s="189">
        <f t="shared" si="153"/>
        <v>0</v>
      </c>
      <c r="M200" s="189"/>
      <c r="N200" s="189"/>
      <c r="O200" s="189"/>
      <c r="P200" s="189"/>
      <c r="Q200" s="189"/>
      <c r="R200" s="189"/>
      <c r="S200" s="189"/>
      <c r="T200" s="189"/>
      <c r="U200" s="202"/>
      <c r="V200" s="202"/>
      <c r="W200" s="189"/>
      <c r="X200" s="202"/>
      <c r="Y200" s="189">
        <v>70000</v>
      </c>
      <c r="Z200" s="189"/>
      <c r="AA200" s="189"/>
    </row>
    <row r="201" spans="1:27" s="203" customFormat="1" hidden="1" x14ac:dyDescent="0.25">
      <c r="A201" s="198"/>
      <c r="B201" s="199" t="s">
        <v>35</v>
      </c>
      <c r="C201" s="200" t="s">
        <v>36</v>
      </c>
      <c r="D201" s="201"/>
      <c r="E201" s="201"/>
      <c r="F201" s="202">
        <f t="shared" si="111"/>
        <v>0</v>
      </c>
      <c r="G201" s="202"/>
      <c r="H201" s="201"/>
      <c r="I201" s="201"/>
      <c r="J201" s="202">
        <f t="shared" ref="J201:J233" si="154">SUM(H201:I201)</f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2">
        <f t="shared" ref="Y201:Y206" si="155">SUM(W201:X201)</f>
        <v>0</v>
      </c>
      <c r="Z201" s="201"/>
      <c r="AA201" s="201"/>
    </row>
    <row r="202" spans="1:27" s="203" customFormat="1" hidden="1" x14ac:dyDescent="0.25">
      <c r="A202" s="198"/>
      <c r="B202" s="199" t="s">
        <v>37</v>
      </c>
      <c r="C202" s="200" t="s">
        <v>38</v>
      </c>
      <c r="D202" s="201"/>
      <c r="E202" s="201"/>
      <c r="F202" s="202">
        <f t="shared" si="111"/>
        <v>0</v>
      </c>
      <c r="G202" s="202"/>
      <c r="H202" s="201"/>
      <c r="I202" s="201"/>
      <c r="J202" s="202">
        <f t="shared" si="154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2">
        <f t="shared" si="155"/>
        <v>0</v>
      </c>
      <c r="Z202" s="201"/>
      <c r="AA202" s="201"/>
    </row>
    <row r="203" spans="1:27" s="203" customFormat="1" hidden="1" x14ac:dyDescent="0.25">
      <c r="A203" s="198"/>
      <c r="B203" s="199" t="s">
        <v>39</v>
      </c>
      <c r="C203" s="200" t="s">
        <v>40</v>
      </c>
      <c r="D203" s="201"/>
      <c r="E203" s="201"/>
      <c r="F203" s="202">
        <f t="shared" si="111"/>
        <v>0</v>
      </c>
      <c r="G203" s="202"/>
      <c r="H203" s="201"/>
      <c r="I203" s="201"/>
      <c r="J203" s="202">
        <f t="shared" si="154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2">
        <f t="shared" si="155"/>
        <v>0</v>
      </c>
      <c r="Z203" s="201"/>
      <c r="AA203" s="201"/>
    </row>
    <row r="204" spans="1:27" s="203" customFormat="1" hidden="1" x14ac:dyDescent="0.25">
      <c r="A204" s="198"/>
      <c r="B204" s="199" t="s">
        <v>41</v>
      </c>
      <c r="C204" s="200" t="s">
        <v>42</v>
      </c>
      <c r="D204" s="201"/>
      <c r="E204" s="201"/>
      <c r="F204" s="202">
        <f t="shared" si="111"/>
        <v>0</v>
      </c>
      <c r="G204" s="202"/>
      <c r="H204" s="201"/>
      <c r="I204" s="201"/>
      <c r="J204" s="202">
        <f t="shared" si="154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2">
        <f t="shared" si="155"/>
        <v>0</v>
      </c>
      <c r="Z204" s="201"/>
      <c r="AA204" s="201"/>
    </row>
    <row r="205" spans="1:27" s="203" customFormat="1" hidden="1" x14ac:dyDescent="0.25">
      <c r="A205" s="198"/>
      <c r="B205" s="199" t="s">
        <v>43</v>
      </c>
      <c r="C205" s="200" t="s">
        <v>44</v>
      </c>
      <c r="D205" s="201"/>
      <c r="E205" s="201"/>
      <c r="F205" s="202">
        <f t="shared" ref="F205:F236" si="156">SUM(H205:T205)</f>
        <v>0</v>
      </c>
      <c r="G205" s="202"/>
      <c r="H205" s="201"/>
      <c r="I205" s="201"/>
      <c r="J205" s="202">
        <f t="shared" si="154"/>
        <v>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2">
        <f t="shared" si="155"/>
        <v>0</v>
      </c>
      <c r="Z205" s="201"/>
      <c r="AA205" s="201"/>
    </row>
    <row r="206" spans="1:27" s="203" customFormat="1" hidden="1" x14ac:dyDescent="0.25">
      <c r="A206" s="198"/>
      <c r="B206" s="199" t="s">
        <v>45</v>
      </c>
      <c r="C206" s="200" t="s">
        <v>46</v>
      </c>
      <c r="D206" s="201"/>
      <c r="E206" s="201"/>
      <c r="F206" s="202">
        <f t="shared" si="156"/>
        <v>0</v>
      </c>
      <c r="G206" s="202"/>
      <c r="H206" s="201"/>
      <c r="I206" s="201"/>
      <c r="J206" s="202">
        <f t="shared" si="154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2">
        <f t="shared" si="155"/>
        <v>0</v>
      </c>
      <c r="Z206" s="201"/>
      <c r="AA206" s="201"/>
    </row>
    <row r="207" spans="1:27" s="203" customFormat="1" x14ac:dyDescent="0.25">
      <c r="A207" s="198"/>
      <c r="B207" s="199" t="s">
        <v>47</v>
      </c>
      <c r="C207" s="200" t="s">
        <v>48</v>
      </c>
      <c r="D207" s="201"/>
      <c r="E207" s="201"/>
      <c r="F207" s="202">
        <f t="shared" si="156"/>
        <v>140000</v>
      </c>
      <c r="G207" s="202"/>
      <c r="H207" s="201">
        <v>70000</v>
      </c>
      <c r="I207" s="201"/>
      <c r="J207" s="202">
        <f t="shared" si="154"/>
        <v>70000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2">
        <v>70000</v>
      </c>
      <c r="Z207" s="201"/>
      <c r="AA207" s="201"/>
    </row>
    <row r="208" spans="1:27" s="203" customFormat="1" hidden="1" x14ac:dyDescent="0.25">
      <c r="A208" s="198"/>
      <c r="B208" s="199" t="s">
        <v>49</v>
      </c>
      <c r="C208" s="200" t="s">
        <v>50</v>
      </c>
      <c r="D208" s="201"/>
      <c r="E208" s="201"/>
      <c r="F208" s="202">
        <f t="shared" si="156"/>
        <v>0</v>
      </c>
      <c r="G208" s="202"/>
      <c r="H208" s="201"/>
      <c r="I208" s="201"/>
      <c r="J208" s="202">
        <f t="shared" si="154"/>
        <v>0</v>
      </c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2"/>
      <c r="Z208" s="202"/>
      <c r="AA208" s="202"/>
    </row>
    <row r="209" spans="1:27" s="203" customFormat="1" hidden="1" x14ac:dyDescent="0.25">
      <c r="A209" s="198"/>
      <c r="B209" s="199" t="s">
        <v>51</v>
      </c>
      <c r="C209" s="200" t="s">
        <v>52</v>
      </c>
      <c r="D209" s="201"/>
      <c r="E209" s="201"/>
      <c r="F209" s="202">
        <f t="shared" si="156"/>
        <v>0</v>
      </c>
      <c r="G209" s="202"/>
      <c r="H209" s="201"/>
      <c r="I209" s="201"/>
      <c r="J209" s="202">
        <f t="shared" si="154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2"/>
      <c r="V209" s="202"/>
      <c r="W209" s="201"/>
      <c r="X209" s="202"/>
      <c r="Y209" s="202"/>
      <c r="Z209" s="202"/>
      <c r="AA209" s="202"/>
    </row>
    <row r="210" spans="1:27" s="190" customFormat="1" hidden="1" x14ac:dyDescent="0.25">
      <c r="A210" s="187"/>
      <c r="B210" s="187">
        <v>324</v>
      </c>
      <c r="C210" s="188"/>
      <c r="D210" s="189">
        <f>SUM(D211)</f>
        <v>0</v>
      </c>
      <c r="E210" s="189">
        <f t="shared" ref="E210:L210" si="157">SUM(E211)</f>
        <v>0</v>
      </c>
      <c r="F210" s="202">
        <f t="shared" si="156"/>
        <v>0</v>
      </c>
      <c r="G210" s="189"/>
      <c r="H210" s="189">
        <f t="shared" si="157"/>
        <v>0</v>
      </c>
      <c r="I210" s="189">
        <f t="shared" si="157"/>
        <v>0</v>
      </c>
      <c r="J210" s="202">
        <f t="shared" si="154"/>
        <v>0</v>
      </c>
      <c r="K210" s="189">
        <f t="shared" si="157"/>
        <v>0</v>
      </c>
      <c r="L210" s="189">
        <f t="shared" si="157"/>
        <v>0</v>
      </c>
      <c r="M210" s="189"/>
      <c r="N210" s="189"/>
      <c r="O210" s="189"/>
      <c r="P210" s="189"/>
      <c r="Q210" s="189"/>
      <c r="R210" s="189"/>
      <c r="S210" s="189"/>
      <c r="T210" s="189"/>
      <c r="U210" s="202"/>
      <c r="V210" s="202"/>
      <c r="W210" s="189"/>
      <c r="X210" s="202"/>
      <c r="Y210" s="202"/>
      <c r="Z210" s="202"/>
      <c r="AA210" s="202"/>
    </row>
    <row r="211" spans="1:27" s="203" customFormat="1" hidden="1" x14ac:dyDescent="0.25">
      <c r="A211" s="198"/>
      <c r="B211" s="204" t="s">
        <v>54</v>
      </c>
      <c r="C211" s="200" t="s">
        <v>53</v>
      </c>
      <c r="D211" s="201"/>
      <c r="E211" s="201"/>
      <c r="F211" s="202">
        <f t="shared" si="156"/>
        <v>0</v>
      </c>
      <c r="G211" s="202"/>
      <c r="H211" s="201"/>
      <c r="I211" s="201"/>
      <c r="J211" s="202">
        <f t="shared" si="154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2"/>
      <c r="V211" s="202"/>
      <c r="W211" s="201"/>
      <c r="X211" s="202"/>
      <c r="Y211" s="202"/>
      <c r="Z211" s="202"/>
      <c r="AA211" s="202"/>
    </row>
    <row r="212" spans="1:27" s="190" customFormat="1" hidden="1" x14ac:dyDescent="0.25">
      <c r="A212" s="187"/>
      <c r="B212" s="195" t="s">
        <v>549</v>
      </c>
      <c r="C212" s="188"/>
      <c r="D212" s="189">
        <f t="shared" ref="D212:E212" si="158">SUM(D213+D214+D215+D216+D217+D218+D219)</f>
        <v>0</v>
      </c>
      <c r="E212" s="189">
        <f t="shared" si="158"/>
        <v>0</v>
      </c>
      <c r="F212" s="202">
        <f t="shared" si="156"/>
        <v>0</v>
      </c>
      <c r="G212" s="189"/>
      <c r="H212" s="189">
        <f t="shared" ref="H212:I212" si="159">SUM(H213+H214+H215+H216+H217+H218+H219)</f>
        <v>0</v>
      </c>
      <c r="I212" s="189">
        <f t="shared" si="159"/>
        <v>0</v>
      </c>
      <c r="J212" s="202">
        <f t="shared" si="154"/>
        <v>0</v>
      </c>
      <c r="K212" s="189">
        <f t="shared" ref="K212:L212" si="160">SUM(K213+K214+K215+K216+K217+K218+K219)</f>
        <v>0</v>
      </c>
      <c r="L212" s="189">
        <f t="shared" si="160"/>
        <v>0</v>
      </c>
      <c r="M212" s="189"/>
      <c r="N212" s="189"/>
      <c r="O212" s="189"/>
      <c r="P212" s="189"/>
      <c r="Q212" s="189"/>
      <c r="R212" s="189"/>
      <c r="S212" s="189"/>
      <c r="T212" s="189"/>
      <c r="U212" s="202"/>
      <c r="V212" s="202"/>
      <c r="W212" s="189"/>
      <c r="X212" s="202"/>
      <c r="Y212" s="202"/>
      <c r="Z212" s="202"/>
      <c r="AA212" s="202"/>
    </row>
    <row r="213" spans="1:27" s="203" customFormat="1" ht="12.75" hidden="1" customHeight="1" x14ac:dyDescent="0.25">
      <c r="A213" s="198"/>
      <c r="B213" s="199" t="s">
        <v>56</v>
      </c>
      <c r="C213" s="200" t="s">
        <v>57</v>
      </c>
      <c r="D213" s="201"/>
      <c r="E213" s="201"/>
      <c r="F213" s="202">
        <f t="shared" si="156"/>
        <v>0</v>
      </c>
      <c r="G213" s="202"/>
      <c r="H213" s="201"/>
      <c r="I213" s="201"/>
      <c r="J213" s="202">
        <f t="shared" si="154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2"/>
      <c r="Z213" s="202"/>
      <c r="AA213" s="202"/>
    </row>
    <row r="214" spans="1:27" s="203" customFormat="1" hidden="1" x14ac:dyDescent="0.25">
      <c r="A214" s="198"/>
      <c r="B214" s="199" t="s">
        <v>58</v>
      </c>
      <c r="C214" s="200" t="s">
        <v>59</v>
      </c>
      <c r="D214" s="201"/>
      <c r="E214" s="201"/>
      <c r="F214" s="202">
        <f t="shared" si="156"/>
        <v>0</v>
      </c>
      <c r="G214" s="202"/>
      <c r="H214" s="201"/>
      <c r="I214" s="201"/>
      <c r="J214" s="202">
        <f t="shared" si="154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2"/>
      <c r="Z214" s="202"/>
      <c r="AA214" s="202"/>
    </row>
    <row r="215" spans="1:27" s="203" customFormat="1" hidden="1" x14ac:dyDescent="0.25">
      <c r="A215" s="198"/>
      <c r="B215" s="199" t="s">
        <v>60</v>
      </c>
      <c r="C215" s="200" t="s">
        <v>61</v>
      </c>
      <c r="D215" s="201"/>
      <c r="E215" s="201"/>
      <c r="F215" s="202">
        <f t="shared" si="156"/>
        <v>0</v>
      </c>
      <c r="G215" s="202"/>
      <c r="H215" s="201"/>
      <c r="I215" s="201"/>
      <c r="J215" s="202">
        <f t="shared" si="154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2"/>
      <c r="Z215" s="202"/>
      <c r="AA215" s="202"/>
    </row>
    <row r="216" spans="1:27" s="203" customFormat="1" hidden="1" x14ac:dyDescent="0.25">
      <c r="A216" s="198"/>
      <c r="B216" s="199" t="s">
        <v>62</v>
      </c>
      <c r="C216" s="200" t="s">
        <v>63</v>
      </c>
      <c r="D216" s="201"/>
      <c r="E216" s="201"/>
      <c r="F216" s="202">
        <f t="shared" si="156"/>
        <v>0</v>
      </c>
      <c r="G216" s="202"/>
      <c r="H216" s="201"/>
      <c r="I216" s="201"/>
      <c r="J216" s="202">
        <f t="shared" si="154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2"/>
      <c r="Z216" s="202"/>
      <c r="AA216" s="202"/>
    </row>
    <row r="217" spans="1:27" s="203" customFormat="1" hidden="1" x14ac:dyDescent="0.25">
      <c r="A217" s="198"/>
      <c r="B217" s="198">
        <v>3295</v>
      </c>
      <c r="C217" s="200" t="s">
        <v>64</v>
      </c>
      <c r="D217" s="201"/>
      <c r="E217" s="201"/>
      <c r="F217" s="202">
        <f t="shared" si="156"/>
        <v>0</v>
      </c>
      <c r="G217" s="202"/>
      <c r="H217" s="201"/>
      <c r="I217" s="201"/>
      <c r="J217" s="202">
        <f t="shared" si="154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2"/>
      <c r="Z217" s="202"/>
      <c r="AA217" s="202"/>
    </row>
    <row r="218" spans="1:27" s="203" customFormat="1" hidden="1" x14ac:dyDescent="0.25">
      <c r="A218" s="198"/>
      <c r="B218" s="198">
        <v>3296</v>
      </c>
      <c r="C218" s="206" t="s">
        <v>65</v>
      </c>
      <c r="D218" s="201"/>
      <c r="E218" s="201"/>
      <c r="F218" s="202">
        <f t="shared" si="156"/>
        <v>0</v>
      </c>
      <c r="G218" s="202"/>
      <c r="H218" s="201"/>
      <c r="I218" s="201"/>
      <c r="J218" s="202">
        <f t="shared" si="154"/>
        <v>0</v>
      </c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2"/>
      <c r="Z218" s="202"/>
      <c r="AA218" s="202"/>
    </row>
    <row r="219" spans="1:27" s="203" customFormat="1" hidden="1" x14ac:dyDescent="0.25">
      <c r="A219" s="198"/>
      <c r="B219" s="199" t="s">
        <v>66</v>
      </c>
      <c r="C219" s="200" t="s">
        <v>55</v>
      </c>
      <c r="D219" s="201"/>
      <c r="E219" s="201"/>
      <c r="F219" s="202">
        <f t="shared" si="156"/>
        <v>0</v>
      </c>
      <c r="G219" s="202"/>
      <c r="H219" s="201"/>
      <c r="I219" s="201"/>
      <c r="J219" s="202">
        <f t="shared" si="154"/>
        <v>0</v>
      </c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2"/>
      <c r="V219" s="202"/>
      <c r="W219" s="201"/>
      <c r="X219" s="202"/>
      <c r="Y219" s="202"/>
      <c r="Z219" s="202"/>
      <c r="AA219" s="202"/>
    </row>
    <row r="220" spans="1:27" s="190" customFormat="1" hidden="1" x14ac:dyDescent="0.25">
      <c r="A220" s="6"/>
      <c r="B220" s="187">
        <v>34</v>
      </c>
      <c r="C220" s="188" t="s">
        <v>67</v>
      </c>
      <c r="D220" s="189">
        <f t="shared" ref="D220:E220" si="161">SUM(D221+D226)</f>
        <v>0</v>
      </c>
      <c r="E220" s="189">
        <f t="shared" si="161"/>
        <v>0</v>
      </c>
      <c r="F220" s="202">
        <f t="shared" si="156"/>
        <v>0</v>
      </c>
      <c r="G220" s="189"/>
      <c r="H220" s="189">
        <f t="shared" ref="H220:I220" si="162">SUM(H221+H226)</f>
        <v>0</v>
      </c>
      <c r="I220" s="189">
        <f t="shared" si="162"/>
        <v>0</v>
      </c>
      <c r="J220" s="202">
        <f t="shared" si="154"/>
        <v>0</v>
      </c>
      <c r="K220" s="189">
        <f t="shared" ref="K220:L220" si="163">SUM(K221+K226)</f>
        <v>0</v>
      </c>
      <c r="L220" s="189">
        <f t="shared" si="163"/>
        <v>0</v>
      </c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202"/>
      <c r="Z220" s="202"/>
      <c r="AA220" s="202"/>
    </row>
    <row r="221" spans="1:27" s="190" customFormat="1" hidden="1" x14ac:dyDescent="0.25">
      <c r="A221" s="187"/>
      <c r="B221" s="187">
        <v>342</v>
      </c>
      <c r="C221" s="188" t="s">
        <v>68</v>
      </c>
      <c r="D221" s="189">
        <f t="shared" ref="D221:E221" si="164">SUM(D222+D223+D224+D225)</f>
        <v>0</v>
      </c>
      <c r="E221" s="189">
        <f t="shared" si="164"/>
        <v>0</v>
      </c>
      <c r="F221" s="202">
        <f t="shared" si="156"/>
        <v>0</v>
      </c>
      <c r="G221" s="189"/>
      <c r="H221" s="189">
        <f t="shared" ref="H221:I221" si="165">SUM(H222+H223+H224+H225)</f>
        <v>0</v>
      </c>
      <c r="I221" s="189">
        <f t="shared" si="165"/>
        <v>0</v>
      </c>
      <c r="J221" s="202">
        <f t="shared" si="154"/>
        <v>0</v>
      </c>
      <c r="K221" s="189">
        <f t="shared" ref="K221:L221" si="166">SUM(K222+K223+K224+K225)</f>
        <v>0</v>
      </c>
      <c r="L221" s="189">
        <f t="shared" si="166"/>
        <v>0</v>
      </c>
      <c r="M221" s="189"/>
      <c r="N221" s="189"/>
      <c r="O221" s="189"/>
      <c r="P221" s="189"/>
      <c r="Q221" s="189"/>
      <c r="R221" s="189"/>
      <c r="S221" s="189"/>
      <c r="T221" s="189"/>
      <c r="U221" s="202"/>
      <c r="V221" s="202"/>
      <c r="W221" s="189"/>
      <c r="X221" s="202"/>
      <c r="Y221" s="202"/>
      <c r="Z221" s="202"/>
      <c r="AA221" s="202"/>
    </row>
    <row r="222" spans="1:27" s="203" customFormat="1" ht="27.75" hidden="1" customHeight="1" x14ac:dyDescent="0.25">
      <c r="A222" s="198"/>
      <c r="B222" s="199" t="s">
        <v>69</v>
      </c>
      <c r="C222" s="200" t="s">
        <v>70</v>
      </c>
      <c r="D222" s="201"/>
      <c r="E222" s="201"/>
      <c r="F222" s="202">
        <f t="shared" si="156"/>
        <v>0</v>
      </c>
      <c r="G222" s="202"/>
      <c r="H222" s="201"/>
      <c r="I222" s="201"/>
      <c r="J222" s="202">
        <f t="shared" si="154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2"/>
      <c r="Z222" s="202"/>
      <c r="AA222" s="202"/>
    </row>
    <row r="223" spans="1:27" s="203" customFormat="1" hidden="1" x14ac:dyDescent="0.25">
      <c r="A223" s="198"/>
      <c r="B223" s="198">
        <v>3426</v>
      </c>
      <c r="C223" s="200" t="s">
        <v>71</v>
      </c>
      <c r="D223" s="201"/>
      <c r="E223" s="201"/>
      <c r="F223" s="202">
        <f t="shared" si="156"/>
        <v>0</v>
      </c>
      <c r="G223" s="202"/>
      <c r="H223" s="201"/>
      <c r="I223" s="201"/>
      <c r="J223" s="202">
        <f t="shared" si="154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2"/>
      <c r="Z223" s="202"/>
      <c r="AA223" s="202"/>
    </row>
    <row r="224" spans="1:27" s="203" customFormat="1" ht="27" hidden="1" x14ac:dyDescent="0.25">
      <c r="A224" s="198"/>
      <c r="B224" s="198">
        <v>3427</v>
      </c>
      <c r="C224" s="200" t="s">
        <v>72</v>
      </c>
      <c r="D224" s="201"/>
      <c r="E224" s="201"/>
      <c r="F224" s="202">
        <f t="shared" si="156"/>
        <v>0</v>
      </c>
      <c r="G224" s="202"/>
      <c r="H224" s="201"/>
      <c r="I224" s="201"/>
      <c r="J224" s="202">
        <f t="shared" si="154"/>
        <v>0</v>
      </c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2"/>
      <c r="Z224" s="202"/>
      <c r="AA224" s="202"/>
    </row>
    <row r="225" spans="1:27" s="203" customFormat="1" hidden="1" x14ac:dyDescent="0.25">
      <c r="A225" s="198"/>
      <c r="B225" s="198">
        <v>3428</v>
      </c>
      <c r="C225" s="200" t="s">
        <v>73</v>
      </c>
      <c r="D225" s="201"/>
      <c r="E225" s="201"/>
      <c r="F225" s="202">
        <f t="shared" si="156"/>
        <v>0</v>
      </c>
      <c r="G225" s="202"/>
      <c r="H225" s="201"/>
      <c r="I225" s="201"/>
      <c r="J225" s="202">
        <f t="shared" si="154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2"/>
      <c r="V225" s="202"/>
      <c r="W225" s="201"/>
      <c r="X225" s="202"/>
      <c r="Y225" s="202"/>
      <c r="Z225" s="202"/>
      <c r="AA225" s="202"/>
    </row>
    <row r="226" spans="1:27" s="190" customFormat="1" hidden="1" x14ac:dyDescent="0.25">
      <c r="A226" s="187"/>
      <c r="B226" s="187">
        <v>343</v>
      </c>
      <c r="C226" s="188"/>
      <c r="D226" s="189">
        <f t="shared" ref="D226:E226" si="167">SUM(D227+D228+D229+D230)</f>
        <v>0</v>
      </c>
      <c r="E226" s="189">
        <f t="shared" si="167"/>
        <v>0</v>
      </c>
      <c r="F226" s="202">
        <f t="shared" si="156"/>
        <v>0</v>
      </c>
      <c r="G226" s="189"/>
      <c r="H226" s="189">
        <f t="shared" ref="H226:I226" si="168">SUM(H227+H228+H229+H230)</f>
        <v>0</v>
      </c>
      <c r="I226" s="189">
        <f t="shared" si="168"/>
        <v>0</v>
      </c>
      <c r="J226" s="202">
        <f t="shared" si="154"/>
        <v>0</v>
      </c>
      <c r="K226" s="189">
        <f t="shared" ref="K226:L226" si="169">SUM(K227+K228+K229+K230)</f>
        <v>0</v>
      </c>
      <c r="L226" s="189">
        <f t="shared" si="169"/>
        <v>0</v>
      </c>
      <c r="M226" s="189"/>
      <c r="N226" s="189"/>
      <c r="O226" s="189"/>
      <c r="P226" s="189"/>
      <c r="Q226" s="189"/>
      <c r="R226" s="189"/>
      <c r="S226" s="189"/>
      <c r="T226" s="189"/>
      <c r="U226" s="202"/>
      <c r="V226" s="202"/>
      <c r="W226" s="189"/>
      <c r="X226" s="202"/>
      <c r="Y226" s="202"/>
      <c r="Z226" s="202"/>
      <c r="AA226" s="202"/>
    </row>
    <row r="227" spans="1:27" s="203" customFormat="1" hidden="1" x14ac:dyDescent="0.25">
      <c r="A227" s="198"/>
      <c r="B227" s="199" t="s">
        <v>74</v>
      </c>
      <c r="C227" s="200" t="s">
        <v>75</v>
      </c>
      <c r="D227" s="201"/>
      <c r="E227" s="201"/>
      <c r="F227" s="202">
        <f t="shared" si="156"/>
        <v>0</v>
      </c>
      <c r="G227" s="202"/>
      <c r="H227" s="201"/>
      <c r="I227" s="201"/>
      <c r="J227" s="202">
        <f t="shared" si="154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2"/>
      <c r="Z227" s="202"/>
      <c r="AA227" s="202"/>
    </row>
    <row r="228" spans="1:27" s="203" customFormat="1" hidden="1" x14ac:dyDescent="0.25">
      <c r="A228" s="198"/>
      <c r="B228" s="199" t="s">
        <v>76</v>
      </c>
      <c r="C228" s="200" t="s">
        <v>77</v>
      </c>
      <c r="D228" s="201"/>
      <c r="E228" s="201"/>
      <c r="F228" s="202">
        <f t="shared" si="156"/>
        <v>0</v>
      </c>
      <c r="G228" s="202"/>
      <c r="H228" s="201"/>
      <c r="I228" s="201"/>
      <c r="J228" s="202">
        <f t="shared" si="154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2"/>
      <c r="Z228" s="202"/>
      <c r="AA228" s="202"/>
    </row>
    <row r="229" spans="1:27" s="203" customFormat="1" hidden="1" x14ac:dyDescent="0.25">
      <c r="A229" s="198"/>
      <c r="B229" s="199" t="s">
        <v>78</v>
      </c>
      <c r="C229" s="200" t="s">
        <v>79</v>
      </c>
      <c r="D229" s="201"/>
      <c r="E229" s="201"/>
      <c r="F229" s="202">
        <f t="shared" si="156"/>
        <v>0</v>
      </c>
      <c r="G229" s="202"/>
      <c r="H229" s="201"/>
      <c r="I229" s="201"/>
      <c r="J229" s="202">
        <f t="shared" si="154"/>
        <v>0</v>
      </c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2"/>
      <c r="Z229" s="202"/>
      <c r="AA229" s="202"/>
    </row>
    <row r="230" spans="1:27" s="203" customFormat="1" hidden="1" x14ac:dyDescent="0.25">
      <c r="A230" s="198"/>
      <c r="B230" s="199" t="s">
        <v>80</v>
      </c>
      <c r="C230" s="200" t="s">
        <v>81</v>
      </c>
      <c r="D230" s="201"/>
      <c r="E230" s="201"/>
      <c r="F230" s="202">
        <f t="shared" si="156"/>
        <v>0</v>
      </c>
      <c r="G230" s="202"/>
      <c r="H230" s="201"/>
      <c r="I230" s="201"/>
      <c r="J230" s="202">
        <f t="shared" si="154"/>
        <v>0</v>
      </c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2"/>
      <c r="V230" s="202"/>
      <c r="W230" s="201"/>
      <c r="X230" s="202"/>
      <c r="Y230" s="202"/>
      <c r="Z230" s="202"/>
      <c r="AA230" s="202"/>
    </row>
    <row r="231" spans="1:27" s="7" customFormat="1" hidden="1" x14ac:dyDescent="0.25">
      <c r="B231" s="5">
        <v>4</v>
      </c>
      <c r="C231" s="7" t="s">
        <v>118</v>
      </c>
      <c r="D231" s="4">
        <f>SUM(D232)</f>
        <v>0</v>
      </c>
      <c r="E231" s="4">
        <f t="shared" ref="E231:L231" si="170">SUM(E232)</f>
        <v>0</v>
      </c>
      <c r="F231" s="202">
        <f t="shared" si="156"/>
        <v>0</v>
      </c>
      <c r="G231" s="4"/>
      <c r="H231" s="4">
        <f t="shared" si="170"/>
        <v>0</v>
      </c>
      <c r="I231" s="4">
        <f t="shared" si="170"/>
        <v>0</v>
      </c>
      <c r="J231" s="202">
        <f t="shared" si="154"/>
        <v>0</v>
      </c>
      <c r="K231" s="4">
        <f t="shared" si="170"/>
        <v>0</v>
      </c>
      <c r="L231" s="4">
        <f t="shared" si="170"/>
        <v>0</v>
      </c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202"/>
      <c r="Z231" s="202"/>
      <c r="AA231" s="202"/>
    </row>
    <row r="232" spans="1:27" s="7" customFormat="1" hidden="1" x14ac:dyDescent="0.25">
      <c r="B232" s="5">
        <v>42</v>
      </c>
      <c r="D232" s="4">
        <f t="shared" ref="D232:E232" si="171">SUM(D233+D241+D244+D249)</f>
        <v>0</v>
      </c>
      <c r="E232" s="4">
        <f t="shared" si="171"/>
        <v>0</v>
      </c>
      <c r="F232" s="202">
        <f t="shared" si="156"/>
        <v>0</v>
      </c>
      <c r="G232" s="4"/>
      <c r="H232" s="4">
        <f t="shared" ref="H232:I232" si="172">SUM(H233+H241+H244+H249)</f>
        <v>0</v>
      </c>
      <c r="I232" s="4">
        <f t="shared" si="172"/>
        <v>0</v>
      </c>
      <c r="J232" s="202">
        <f t="shared" si="154"/>
        <v>0</v>
      </c>
      <c r="K232" s="4">
        <f t="shared" ref="K232:L232" si="173">SUM(K233+K241+K244+K249)</f>
        <v>0</v>
      </c>
      <c r="L232" s="4">
        <f t="shared" si="173"/>
        <v>0</v>
      </c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202"/>
      <c r="Z232" s="202"/>
      <c r="AA232" s="202"/>
    </row>
    <row r="233" spans="1:27" s="7" customFormat="1" hidden="1" x14ac:dyDescent="0.25">
      <c r="B233" s="5">
        <v>422</v>
      </c>
      <c r="D233" s="4">
        <f t="shared" ref="D233:E233" si="174">SUM(D234+D235+D236+D237+D238+D239+D240)</f>
        <v>0</v>
      </c>
      <c r="E233" s="4">
        <f t="shared" si="174"/>
        <v>0</v>
      </c>
      <c r="F233" s="202">
        <f t="shared" si="156"/>
        <v>0</v>
      </c>
      <c r="G233" s="4"/>
      <c r="H233" s="4">
        <f t="shared" ref="H233:I233" si="175">SUM(H234+H235+H236+H237+H238+H239+H240)</f>
        <v>0</v>
      </c>
      <c r="I233" s="4">
        <f t="shared" si="175"/>
        <v>0</v>
      </c>
      <c r="J233" s="202">
        <f t="shared" si="154"/>
        <v>0</v>
      </c>
      <c r="K233" s="4">
        <f t="shared" ref="K233:L233" si="176">SUM(K234+K235+K236+K237+K238+K239+K240)</f>
        <v>0</v>
      </c>
      <c r="L233" s="4">
        <f t="shared" si="176"/>
        <v>0</v>
      </c>
      <c r="M233" s="4"/>
      <c r="N233" s="4"/>
      <c r="O233" s="4"/>
      <c r="P233" s="4"/>
      <c r="Q233" s="4"/>
      <c r="R233" s="4"/>
      <c r="S233" s="4"/>
      <c r="T233" s="4"/>
      <c r="U233" s="202"/>
      <c r="V233" s="202"/>
      <c r="W233" s="4"/>
      <c r="X233" s="202"/>
      <c r="Y233" s="202"/>
      <c r="Z233" s="202"/>
      <c r="AA233" s="202"/>
    </row>
    <row r="234" spans="1:27" s="210" customFormat="1" hidden="1" x14ac:dyDescent="0.25">
      <c r="A234" s="207"/>
      <c r="B234" s="208" t="s">
        <v>82</v>
      </c>
      <c r="C234" s="209" t="s">
        <v>83</v>
      </c>
      <c r="D234" s="201"/>
      <c r="E234" s="201"/>
      <c r="F234" s="202">
        <f t="shared" si="156"/>
        <v>0</v>
      </c>
      <c r="G234" s="202"/>
      <c r="H234" s="201"/>
      <c r="I234" s="201"/>
      <c r="J234" s="202">
        <f t="shared" ref="J234:J251" si="177">SUM(H234:I234)</f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2"/>
      <c r="Z234" s="202"/>
      <c r="AA234" s="202"/>
    </row>
    <row r="235" spans="1:27" s="210" customFormat="1" hidden="1" x14ac:dyDescent="0.25">
      <c r="A235" s="207"/>
      <c r="B235" s="208" t="s">
        <v>84</v>
      </c>
      <c r="C235" s="209" t="s">
        <v>85</v>
      </c>
      <c r="D235" s="201"/>
      <c r="E235" s="201"/>
      <c r="F235" s="202">
        <f t="shared" si="156"/>
        <v>0</v>
      </c>
      <c r="G235" s="202"/>
      <c r="H235" s="201"/>
      <c r="I235" s="201"/>
      <c r="J235" s="202">
        <f t="shared" si="177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2"/>
      <c r="Z235" s="202"/>
      <c r="AA235" s="202"/>
    </row>
    <row r="236" spans="1:27" s="210" customFormat="1" hidden="1" x14ac:dyDescent="0.25">
      <c r="A236" s="207"/>
      <c r="B236" s="208" t="s">
        <v>86</v>
      </c>
      <c r="C236" s="209" t="s">
        <v>87</v>
      </c>
      <c r="D236" s="201"/>
      <c r="E236" s="201"/>
      <c r="F236" s="202">
        <f t="shared" si="156"/>
        <v>0</v>
      </c>
      <c r="G236" s="202"/>
      <c r="H236" s="201"/>
      <c r="I236" s="201"/>
      <c r="J236" s="202">
        <f t="shared" si="177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2"/>
      <c r="Z236" s="202"/>
      <c r="AA236" s="202"/>
    </row>
    <row r="237" spans="1:27" s="210" customFormat="1" hidden="1" x14ac:dyDescent="0.25">
      <c r="A237" s="207"/>
      <c r="B237" s="208" t="s">
        <v>88</v>
      </c>
      <c r="C237" s="209" t="s">
        <v>89</v>
      </c>
      <c r="D237" s="201"/>
      <c r="E237" s="201"/>
      <c r="F237" s="202">
        <f t="shared" ref="F237:F251" si="178">SUM(H237:T237)</f>
        <v>0</v>
      </c>
      <c r="G237" s="202"/>
      <c r="H237" s="201"/>
      <c r="I237" s="201"/>
      <c r="J237" s="202">
        <f t="shared" si="177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2"/>
      <c r="Z237" s="202"/>
      <c r="AA237" s="202"/>
    </row>
    <row r="238" spans="1:27" s="210" customFormat="1" hidden="1" x14ac:dyDescent="0.25">
      <c r="A238" s="207"/>
      <c r="B238" s="208" t="s">
        <v>90</v>
      </c>
      <c r="C238" s="209" t="s">
        <v>91</v>
      </c>
      <c r="D238" s="201"/>
      <c r="E238" s="201"/>
      <c r="F238" s="202">
        <f t="shared" si="178"/>
        <v>0</v>
      </c>
      <c r="G238" s="202"/>
      <c r="H238" s="201"/>
      <c r="I238" s="201"/>
      <c r="J238" s="202">
        <f t="shared" si="177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2"/>
      <c r="Z238" s="202"/>
      <c r="AA238" s="202"/>
    </row>
    <row r="239" spans="1:27" s="210" customFormat="1" hidden="1" x14ac:dyDescent="0.25">
      <c r="A239" s="207"/>
      <c r="B239" s="208" t="s">
        <v>92</v>
      </c>
      <c r="C239" s="209" t="s">
        <v>93</v>
      </c>
      <c r="D239" s="201"/>
      <c r="E239" s="201"/>
      <c r="F239" s="202">
        <f t="shared" si="178"/>
        <v>0</v>
      </c>
      <c r="G239" s="202"/>
      <c r="H239" s="201"/>
      <c r="I239" s="201"/>
      <c r="J239" s="202">
        <f t="shared" si="177"/>
        <v>0</v>
      </c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2"/>
      <c r="Z239" s="202"/>
      <c r="AA239" s="202"/>
    </row>
    <row r="240" spans="1:27" s="210" customFormat="1" hidden="1" x14ac:dyDescent="0.25">
      <c r="A240" s="207"/>
      <c r="B240" s="208" t="s">
        <v>94</v>
      </c>
      <c r="C240" s="209" t="s">
        <v>95</v>
      </c>
      <c r="D240" s="201"/>
      <c r="E240" s="201"/>
      <c r="F240" s="202">
        <f t="shared" si="178"/>
        <v>0</v>
      </c>
      <c r="G240" s="202"/>
      <c r="H240" s="201"/>
      <c r="I240" s="201"/>
      <c r="J240" s="202">
        <f t="shared" si="177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2"/>
      <c r="V240" s="202"/>
      <c r="W240" s="201"/>
      <c r="X240" s="202"/>
      <c r="Y240" s="202"/>
      <c r="Z240" s="202"/>
      <c r="AA240" s="202"/>
    </row>
    <row r="241" spans="1:27" s="193" customFormat="1" hidden="1" x14ac:dyDescent="0.25">
      <c r="A241" s="191"/>
      <c r="B241" s="191">
        <v>423</v>
      </c>
      <c r="C241" s="194"/>
      <c r="D241" s="196">
        <f t="shared" ref="D241:E241" si="179">SUM(D242+D243)</f>
        <v>0</v>
      </c>
      <c r="E241" s="196">
        <f t="shared" si="179"/>
        <v>0</v>
      </c>
      <c r="F241" s="202">
        <f t="shared" si="178"/>
        <v>0</v>
      </c>
      <c r="G241" s="196"/>
      <c r="H241" s="196">
        <f t="shared" ref="H241:I241" si="180">SUM(H242+H243)</f>
        <v>0</v>
      </c>
      <c r="I241" s="196">
        <f t="shared" si="180"/>
        <v>0</v>
      </c>
      <c r="J241" s="202">
        <f t="shared" si="177"/>
        <v>0</v>
      </c>
      <c r="K241" s="196">
        <f t="shared" ref="K241:L241" si="181">SUM(K242+K243)</f>
        <v>0</v>
      </c>
      <c r="L241" s="196">
        <f t="shared" si="181"/>
        <v>0</v>
      </c>
      <c r="M241" s="196"/>
      <c r="N241" s="196"/>
      <c r="O241" s="196"/>
      <c r="P241" s="196"/>
      <c r="Q241" s="196"/>
      <c r="R241" s="196"/>
      <c r="S241" s="196"/>
      <c r="T241" s="196"/>
      <c r="U241" s="202"/>
      <c r="V241" s="202"/>
      <c r="W241" s="196"/>
      <c r="X241" s="202"/>
      <c r="Y241" s="202"/>
      <c r="Z241" s="202"/>
      <c r="AA241" s="202"/>
    </row>
    <row r="242" spans="1:27" s="210" customFormat="1" hidden="1" x14ac:dyDescent="0.25">
      <c r="A242" s="207"/>
      <c r="B242" s="208" t="s">
        <v>96</v>
      </c>
      <c r="C242" s="209" t="s">
        <v>97</v>
      </c>
      <c r="D242" s="201"/>
      <c r="E242" s="201"/>
      <c r="F242" s="202">
        <f t="shared" si="178"/>
        <v>0</v>
      </c>
      <c r="G242" s="202"/>
      <c r="H242" s="201"/>
      <c r="I242" s="201"/>
      <c r="J242" s="202">
        <f t="shared" si="177"/>
        <v>0</v>
      </c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2"/>
      <c r="Z242" s="202"/>
      <c r="AA242" s="202"/>
    </row>
    <row r="243" spans="1:27" s="210" customFormat="1" hidden="1" x14ac:dyDescent="0.25">
      <c r="A243" s="207"/>
      <c r="B243" s="208" t="s">
        <v>98</v>
      </c>
      <c r="C243" s="209" t="s">
        <v>99</v>
      </c>
      <c r="D243" s="201"/>
      <c r="E243" s="201"/>
      <c r="F243" s="202">
        <f t="shared" si="178"/>
        <v>0</v>
      </c>
      <c r="G243" s="202"/>
      <c r="H243" s="201"/>
      <c r="I243" s="201"/>
      <c r="J243" s="202">
        <f t="shared" si="177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2"/>
      <c r="V243" s="202"/>
      <c r="W243" s="201"/>
      <c r="X243" s="202"/>
      <c r="Y243" s="202"/>
      <c r="Z243" s="202"/>
      <c r="AA243" s="202"/>
    </row>
    <row r="244" spans="1:27" s="193" customFormat="1" hidden="1" x14ac:dyDescent="0.25">
      <c r="A244" s="191"/>
      <c r="B244" s="191">
        <v>424</v>
      </c>
      <c r="C244" s="194"/>
      <c r="D244" s="196">
        <f t="shared" ref="D244:E244" si="182">SUM(D245+D246+D247+D248)</f>
        <v>0</v>
      </c>
      <c r="E244" s="196">
        <f t="shared" si="182"/>
        <v>0</v>
      </c>
      <c r="F244" s="202">
        <f t="shared" si="178"/>
        <v>0</v>
      </c>
      <c r="G244" s="196"/>
      <c r="H244" s="196">
        <f t="shared" ref="H244:I244" si="183">SUM(H245+H246+H247+H248)</f>
        <v>0</v>
      </c>
      <c r="I244" s="196">
        <f t="shared" si="183"/>
        <v>0</v>
      </c>
      <c r="J244" s="202">
        <f t="shared" si="177"/>
        <v>0</v>
      </c>
      <c r="K244" s="196">
        <f t="shared" ref="K244:L244" si="184">SUM(K245+K246+K247+K248)</f>
        <v>0</v>
      </c>
      <c r="L244" s="196">
        <f t="shared" si="184"/>
        <v>0</v>
      </c>
      <c r="M244" s="196"/>
      <c r="N244" s="196"/>
      <c r="O244" s="196"/>
      <c r="P244" s="196"/>
      <c r="Q244" s="196"/>
      <c r="R244" s="196"/>
      <c r="S244" s="196"/>
      <c r="T244" s="196"/>
      <c r="U244" s="202"/>
      <c r="V244" s="202"/>
      <c r="W244" s="196"/>
      <c r="X244" s="202"/>
      <c r="Y244" s="202"/>
      <c r="Z244" s="202"/>
      <c r="AA244" s="202"/>
    </row>
    <row r="245" spans="1:27" s="210" customFormat="1" hidden="1" x14ac:dyDescent="0.25">
      <c r="A245" s="207"/>
      <c r="B245" s="211">
        <v>4241</v>
      </c>
      <c r="C245" s="212" t="s">
        <v>100</v>
      </c>
      <c r="D245" s="201"/>
      <c r="E245" s="201"/>
      <c r="F245" s="202">
        <f t="shared" si="178"/>
        <v>0</v>
      </c>
      <c r="G245" s="202"/>
      <c r="H245" s="201"/>
      <c r="I245" s="201"/>
      <c r="J245" s="202">
        <f t="shared" si="177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2"/>
      <c r="Z245" s="202"/>
      <c r="AA245" s="202"/>
    </row>
    <row r="246" spans="1:27" s="210" customFormat="1" hidden="1" x14ac:dyDescent="0.25">
      <c r="A246" s="207"/>
      <c r="B246" s="211">
        <v>4242</v>
      </c>
      <c r="C246" s="213" t="s">
        <v>101</v>
      </c>
      <c r="D246" s="201"/>
      <c r="E246" s="201"/>
      <c r="F246" s="202">
        <f t="shared" si="178"/>
        <v>0</v>
      </c>
      <c r="G246" s="202"/>
      <c r="H246" s="201"/>
      <c r="I246" s="201"/>
      <c r="J246" s="202">
        <f t="shared" si="177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2"/>
      <c r="Z246" s="202"/>
      <c r="AA246" s="202"/>
    </row>
    <row r="247" spans="1:27" s="210" customFormat="1" hidden="1" x14ac:dyDescent="0.25">
      <c r="A247" s="207"/>
      <c r="B247" s="211">
        <v>4243</v>
      </c>
      <c r="C247" s="213" t="s">
        <v>102</v>
      </c>
      <c r="D247" s="201"/>
      <c r="E247" s="201"/>
      <c r="F247" s="202">
        <f t="shared" si="178"/>
        <v>0</v>
      </c>
      <c r="G247" s="202"/>
      <c r="H247" s="201"/>
      <c r="I247" s="201"/>
      <c r="J247" s="202">
        <f t="shared" si="177"/>
        <v>0</v>
      </c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2"/>
      <c r="Z247" s="202"/>
      <c r="AA247" s="202"/>
    </row>
    <row r="248" spans="1:27" s="210" customFormat="1" hidden="1" x14ac:dyDescent="0.25">
      <c r="A248" s="207"/>
      <c r="B248" s="211">
        <v>4244</v>
      </c>
      <c r="C248" s="213" t="s">
        <v>103</v>
      </c>
      <c r="D248" s="201"/>
      <c r="E248" s="201"/>
      <c r="F248" s="202">
        <f t="shared" si="178"/>
        <v>0</v>
      </c>
      <c r="G248" s="202"/>
      <c r="H248" s="201"/>
      <c r="I248" s="201"/>
      <c r="J248" s="202">
        <f t="shared" si="177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2"/>
      <c r="V248" s="202"/>
      <c r="W248" s="201"/>
      <c r="X248" s="202"/>
      <c r="Y248" s="202"/>
      <c r="Z248" s="202"/>
      <c r="AA248" s="202"/>
    </row>
    <row r="249" spans="1:27" s="193" customFormat="1" hidden="1" x14ac:dyDescent="0.25">
      <c r="A249" s="191"/>
      <c r="B249" s="191">
        <v>426</v>
      </c>
      <c r="C249" s="192"/>
      <c r="D249" s="196">
        <f t="shared" ref="D249:E249" si="185">SUM(D250+D251)</f>
        <v>0</v>
      </c>
      <c r="E249" s="196">
        <f t="shared" si="185"/>
        <v>0</v>
      </c>
      <c r="F249" s="202">
        <f t="shared" si="178"/>
        <v>0</v>
      </c>
      <c r="G249" s="196"/>
      <c r="H249" s="196">
        <f t="shared" ref="H249:I249" si="186">SUM(H250+H251)</f>
        <v>0</v>
      </c>
      <c r="I249" s="196">
        <f t="shared" si="186"/>
        <v>0</v>
      </c>
      <c r="J249" s="202">
        <f t="shared" si="177"/>
        <v>0</v>
      </c>
      <c r="K249" s="196">
        <f t="shared" ref="K249:L249" si="187">SUM(K250+K251)</f>
        <v>0</v>
      </c>
      <c r="L249" s="196">
        <f t="shared" si="187"/>
        <v>0</v>
      </c>
      <c r="M249" s="196"/>
      <c r="N249" s="196"/>
      <c r="O249" s="196"/>
      <c r="P249" s="196"/>
      <c r="Q249" s="196"/>
      <c r="R249" s="196"/>
      <c r="S249" s="196"/>
      <c r="T249" s="196"/>
      <c r="U249" s="202"/>
      <c r="V249" s="202"/>
      <c r="W249" s="196"/>
      <c r="X249" s="202"/>
      <c r="Y249" s="202"/>
      <c r="Z249" s="202"/>
      <c r="AA249" s="202"/>
    </row>
    <row r="250" spans="1:27" s="210" customFormat="1" hidden="1" x14ac:dyDescent="0.25">
      <c r="A250" s="207"/>
      <c r="B250" s="208">
        <v>4262</v>
      </c>
      <c r="C250" s="209" t="s">
        <v>104</v>
      </c>
      <c r="D250" s="201"/>
      <c r="E250" s="201"/>
      <c r="F250" s="202">
        <f t="shared" si="178"/>
        <v>0</v>
      </c>
      <c r="G250" s="202"/>
      <c r="H250" s="201"/>
      <c r="I250" s="201"/>
      <c r="J250" s="202">
        <f t="shared" si="177"/>
        <v>0</v>
      </c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2"/>
      <c r="Z250" s="202"/>
      <c r="AA250" s="202"/>
    </row>
    <row r="251" spans="1:27" s="210" customFormat="1" hidden="1" x14ac:dyDescent="0.25">
      <c r="A251" s="207"/>
      <c r="B251" s="208">
        <v>4263</v>
      </c>
      <c r="C251" s="209" t="s">
        <v>105</v>
      </c>
      <c r="D251" s="201"/>
      <c r="E251" s="201"/>
      <c r="F251" s="202">
        <f t="shared" si="178"/>
        <v>0</v>
      </c>
      <c r="G251" s="202"/>
      <c r="H251" s="201"/>
      <c r="I251" s="201"/>
      <c r="J251" s="202">
        <f t="shared" si="177"/>
        <v>0</v>
      </c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2"/>
      <c r="V251" s="202"/>
      <c r="W251" s="201"/>
      <c r="X251" s="202"/>
      <c r="Y251" s="202"/>
      <c r="Z251" s="202"/>
      <c r="AA251" s="202"/>
    </row>
    <row r="252" spans="1:27" x14ac:dyDescent="0.25">
      <c r="Z252" s="4"/>
    </row>
    <row r="253" spans="1:27" s="7" customFormat="1" x14ac:dyDescent="0.25">
      <c r="B253" s="6"/>
      <c r="C253" s="10" t="s">
        <v>627</v>
      </c>
      <c r="D253" s="4">
        <f t="shared" ref="D253:E253" si="188">SUM(D254+D311)</f>
        <v>0</v>
      </c>
      <c r="E253" s="4">
        <f t="shared" si="188"/>
        <v>0</v>
      </c>
      <c r="F253" s="202">
        <f t="shared" ref="F253:F284" si="189">SUM(H253:T253)</f>
        <v>46720</v>
      </c>
      <c r="G253" s="4"/>
      <c r="H253" s="4">
        <f t="shared" ref="H253:I253" si="190">SUM(H254+H311)</f>
        <v>23360</v>
      </c>
      <c r="I253" s="4">
        <f t="shared" si="190"/>
        <v>0</v>
      </c>
      <c r="J253" s="4">
        <f t="shared" ref="J253" si="191">SUM(J254+J311)</f>
        <v>23360</v>
      </c>
      <c r="K253" s="4">
        <f t="shared" ref="K253:L253" si="192">SUM(K254+K311)</f>
        <v>0</v>
      </c>
      <c r="L253" s="4">
        <f t="shared" si="192"/>
        <v>0</v>
      </c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v>23360</v>
      </c>
      <c r="Z253" s="4"/>
      <c r="AA253" s="4"/>
    </row>
    <row r="254" spans="1:27" s="7" customFormat="1" ht="15" x14ac:dyDescent="0.25">
      <c r="B254" s="6">
        <v>3</v>
      </c>
      <c r="C254" s="315" t="s">
        <v>617</v>
      </c>
      <c r="D254" s="4">
        <f t="shared" ref="D254:E254" si="193">SUM(D255+D267+D300)</f>
        <v>0</v>
      </c>
      <c r="E254" s="4">
        <f t="shared" si="193"/>
        <v>0</v>
      </c>
      <c r="F254" s="202">
        <f t="shared" si="189"/>
        <v>46720</v>
      </c>
      <c r="G254" s="4"/>
      <c r="H254" s="4">
        <f t="shared" ref="H254:I254" si="194">SUM(H255+H267+H300)</f>
        <v>23360</v>
      </c>
      <c r="I254" s="4">
        <f t="shared" si="194"/>
        <v>0</v>
      </c>
      <c r="J254" s="4">
        <f t="shared" ref="J254" si="195">SUM(J255+J267+J300)</f>
        <v>23360</v>
      </c>
      <c r="K254" s="4">
        <f t="shared" ref="K254:L254" si="196">SUM(K255+K267+K300)</f>
        <v>0</v>
      </c>
      <c r="L254" s="4">
        <f t="shared" si="196"/>
        <v>0</v>
      </c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>
        <v>23360</v>
      </c>
      <c r="Z254" s="4"/>
      <c r="AA254" s="4"/>
    </row>
    <row r="255" spans="1:27" s="7" customFormat="1" ht="15" hidden="1" x14ac:dyDescent="0.25">
      <c r="B255" s="6">
        <v>31</v>
      </c>
      <c r="C255" s="315" t="s">
        <v>621</v>
      </c>
      <c r="D255" s="4">
        <f t="shared" ref="D255:E255" si="197">SUM(D256+D261+D263)</f>
        <v>0</v>
      </c>
      <c r="E255" s="4">
        <f t="shared" si="197"/>
        <v>0</v>
      </c>
      <c r="F255" s="202">
        <f t="shared" si="189"/>
        <v>0</v>
      </c>
      <c r="G255" s="4"/>
      <c r="H255" s="4">
        <f t="shared" ref="H255:I255" si="198">SUM(H256+H261+H263)</f>
        <v>0</v>
      </c>
      <c r="I255" s="4">
        <f t="shared" si="198"/>
        <v>0</v>
      </c>
      <c r="J255" s="4">
        <f t="shared" ref="J255" si="199">SUM(J256+J261+J263)</f>
        <v>0</v>
      </c>
      <c r="K255" s="4">
        <f t="shared" ref="K255:L255" si="200">SUM(K256+K261+K263)</f>
        <v>0</v>
      </c>
      <c r="L255" s="4">
        <f t="shared" si="200"/>
        <v>0</v>
      </c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>
        <f t="shared" ref="Y255" si="201">SUM(Y256+Y261+Y263)</f>
        <v>0</v>
      </c>
      <c r="Z255" s="4"/>
      <c r="AA255" s="4"/>
    </row>
    <row r="256" spans="1:27" s="7" customFormat="1" ht="15" hidden="1" x14ac:dyDescent="0.25">
      <c r="B256" s="6">
        <v>311</v>
      </c>
      <c r="C256" s="315" t="s">
        <v>623</v>
      </c>
      <c r="D256" s="4">
        <f t="shared" ref="D256:E256" si="202">SUM(D257+D258+D259+D260)</f>
        <v>0</v>
      </c>
      <c r="E256" s="4">
        <f t="shared" si="202"/>
        <v>0</v>
      </c>
      <c r="F256" s="202">
        <f t="shared" si="189"/>
        <v>0</v>
      </c>
      <c r="G256" s="4"/>
      <c r="H256" s="4">
        <f t="shared" ref="H256:I256" si="203">SUM(H257+H258+H259+H260)</f>
        <v>0</v>
      </c>
      <c r="I256" s="4">
        <f t="shared" si="203"/>
        <v>0</v>
      </c>
      <c r="J256" s="4">
        <f t="shared" ref="J256" si="204">SUM(J257+J258+J259+J260)</f>
        <v>0</v>
      </c>
      <c r="K256" s="4">
        <f t="shared" ref="K256:L256" si="205">SUM(K257+K258+K259+K260)</f>
        <v>0</v>
      </c>
      <c r="L256" s="4">
        <f t="shared" si="205"/>
        <v>0</v>
      </c>
      <c r="M256" s="4"/>
      <c r="N256" s="4"/>
      <c r="O256" s="4"/>
      <c r="P256" s="4"/>
      <c r="Q256" s="4"/>
      <c r="R256" s="4"/>
      <c r="S256" s="4"/>
      <c r="T256" s="4"/>
      <c r="U256" s="202"/>
      <c r="V256" s="202"/>
      <c r="W256" s="4"/>
      <c r="X256" s="202"/>
      <c r="Y256" s="4">
        <f t="shared" ref="Y256" si="206">SUM(Y257+Y258+Y259+Y260)</f>
        <v>0</v>
      </c>
      <c r="Z256" s="201"/>
      <c r="AA256" s="201"/>
    </row>
    <row r="257" spans="1:27" s="203" customFormat="1" hidden="1" x14ac:dyDescent="0.25">
      <c r="A257" s="198"/>
      <c r="B257" s="199" t="s">
        <v>0</v>
      </c>
      <c r="C257" s="200" t="s">
        <v>1</v>
      </c>
      <c r="D257" s="201"/>
      <c r="E257" s="201"/>
      <c r="F257" s="202">
        <f t="shared" si="189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2</v>
      </c>
      <c r="C258" s="200" t="s">
        <v>3</v>
      </c>
      <c r="D258" s="201"/>
      <c r="E258" s="201"/>
      <c r="F258" s="202">
        <f t="shared" si="189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4</v>
      </c>
      <c r="C259" s="200" t="s">
        <v>5</v>
      </c>
      <c r="D259" s="201"/>
      <c r="E259" s="201"/>
      <c r="F259" s="202">
        <f t="shared" si="189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201"/>
      <c r="AA259" s="201"/>
    </row>
    <row r="260" spans="1:27" s="203" customFormat="1" hidden="1" x14ac:dyDescent="0.25">
      <c r="A260" s="198"/>
      <c r="B260" s="199" t="s">
        <v>6</v>
      </c>
      <c r="C260" s="200" t="s">
        <v>7</v>
      </c>
      <c r="D260" s="201"/>
      <c r="E260" s="201"/>
      <c r="F260" s="202">
        <f t="shared" si="189"/>
        <v>0</v>
      </c>
      <c r="G260" s="202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2"/>
      <c r="V260" s="202"/>
      <c r="W260" s="201"/>
      <c r="X260" s="202"/>
      <c r="Y260" s="201"/>
      <c r="Z260" s="189"/>
      <c r="AA260" s="189"/>
    </row>
    <row r="261" spans="1:27" s="190" customFormat="1" hidden="1" x14ac:dyDescent="0.25">
      <c r="A261" s="187"/>
      <c r="B261" s="187">
        <v>312</v>
      </c>
      <c r="C261" s="188"/>
      <c r="D261" s="189">
        <f>SUM(D262)</f>
        <v>0</v>
      </c>
      <c r="E261" s="189">
        <f t="shared" ref="E261:L261" si="207">SUM(E262)</f>
        <v>0</v>
      </c>
      <c r="F261" s="202">
        <f t="shared" si="189"/>
        <v>0</v>
      </c>
      <c r="G261" s="189"/>
      <c r="H261" s="189">
        <f t="shared" si="207"/>
        <v>0</v>
      </c>
      <c r="I261" s="189">
        <f t="shared" si="207"/>
        <v>0</v>
      </c>
      <c r="J261" s="189">
        <f t="shared" si="207"/>
        <v>0</v>
      </c>
      <c r="K261" s="189">
        <f t="shared" si="207"/>
        <v>0</v>
      </c>
      <c r="L261" s="189">
        <f t="shared" si="207"/>
        <v>0</v>
      </c>
      <c r="M261" s="189"/>
      <c r="N261" s="189"/>
      <c r="O261" s="189"/>
      <c r="P261" s="189"/>
      <c r="Q261" s="189"/>
      <c r="R261" s="189"/>
      <c r="S261" s="189"/>
      <c r="T261" s="189"/>
      <c r="U261" s="202"/>
      <c r="V261" s="202"/>
      <c r="W261" s="189"/>
      <c r="X261" s="202"/>
      <c r="Y261" s="189">
        <f t="shared" ref="Y261" si="208">SUM(Y262)</f>
        <v>0</v>
      </c>
      <c r="Z261" s="201"/>
      <c r="AA261" s="201"/>
    </row>
    <row r="262" spans="1:27" s="203" customFormat="1" hidden="1" x14ac:dyDescent="0.25">
      <c r="A262" s="198"/>
      <c r="B262" s="199" t="s">
        <v>8</v>
      </c>
      <c r="C262" s="200" t="s">
        <v>9</v>
      </c>
      <c r="D262" s="201"/>
      <c r="E262" s="201"/>
      <c r="F262" s="202">
        <f t="shared" si="189"/>
        <v>0</v>
      </c>
      <c r="G262" s="202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2"/>
      <c r="V262" s="202"/>
      <c r="W262" s="201"/>
      <c r="X262" s="202"/>
      <c r="Y262" s="201"/>
      <c r="Z262" s="189"/>
      <c r="AA262" s="189"/>
    </row>
    <row r="263" spans="1:27" s="190" customFormat="1" hidden="1" x14ac:dyDescent="0.25">
      <c r="A263" s="187"/>
      <c r="B263" s="187">
        <v>313</v>
      </c>
      <c r="C263" s="188"/>
      <c r="D263" s="189">
        <f t="shared" ref="D263:E263" si="209">SUM(D264+D265+D266)</f>
        <v>0</v>
      </c>
      <c r="E263" s="189">
        <f t="shared" si="209"/>
        <v>0</v>
      </c>
      <c r="F263" s="202">
        <f t="shared" si="189"/>
        <v>0</v>
      </c>
      <c r="G263" s="189"/>
      <c r="H263" s="189">
        <f t="shared" ref="H263:I263" si="210">SUM(H264+H265+H266)</f>
        <v>0</v>
      </c>
      <c r="I263" s="189">
        <f t="shared" si="210"/>
        <v>0</v>
      </c>
      <c r="J263" s="189">
        <f t="shared" ref="J263" si="211">SUM(J264+J265+J266)</f>
        <v>0</v>
      </c>
      <c r="K263" s="189">
        <f t="shared" ref="K263:L263" si="212">SUM(K264+K265+K266)</f>
        <v>0</v>
      </c>
      <c r="L263" s="189">
        <f t="shared" si="212"/>
        <v>0</v>
      </c>
      <c r="M263" s="189"/>
      <c r="N263" s="189"/>
      <c r="O263" s="189"/>
      <c r="P263" s="189"/>
      <c r="Q263" s="189"/>
      <c r="R263" s="189"/>
      <c r="S263" s="189"/>
      <c r="T263" s="189"/>
      <c r="U263" s="202"/>
      <c r="V263" s="202"/>
      <c r="W263" s="189"/>
      <c r="X263" s="202"/>
      <c r="Y263" s="189">
        <f t="shared" ref="Y263" si="213">SUM(Y264+Y265+Y266)</f>
        <v>0</v>
      </c>
      <c r="Z263" s="201"/>
      <c r="AA263" s="201"/>
    </row>
    <row r="264" spans="1:27" s="203" customFormat="1" hidden="1" x14ac:dyDescent="0.25">
      <c r="A264" s="198"/>
      <c r="B264" s="199" t="s">
        <v>10</v>
      </c>
      <c r="C264" s="200" t="s">
        <v>11</v>
      </c>
      <c r="D264" s="201"/>
      <c r="E264" s="201"/>
      <c r="F264" s="202">
        <f t="shared" si="189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idden="1" x14ac:dyDescent="0.25">
      <c r="A265" s="198"/>
      <c r="B265" s="199" t="s">
        <v>12</v>
      </c>
      <c r="C265" s="200" t="s">
        <v>13</v>
      </c>
      <c r="D265" s="201"/>
      <c r="E265" s="201"/>
      <c r="F265" s="202">
        <f t="shared" si="189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201"/>
      <c r="AA265" s="201"/>
    </row>
    <row r="266" spans="1:27" s="203" customFormat="1" ht="12.75" hidden="1" customHeight="1" x14ac:dyDescent="0.25">
      <c r="A266" s="198"/>
      <c r="B266" s="199" t="s">
        <v>14</v>
      </c>
      <c r="C266" s="200" t="s">
        <v>15</v>
      </c>
      <c r="D266" s="201"/>
      <c r="E266" s="201"/>
      <c r="F266" s="202">
        <f t="shared" si="189"/>
        <v>0</v>
      </c>
      <c r="G266" s="202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2"/>
      <c r="V266" s="202"/>
      <c r="W266" s="201"/>
      <c r="X266" s="202"/>
      <c r="Y266" s="201"/>
      <c r="Z266" s="189"/>
      <c r="AA266" s="189"/>
    </row>
    <row r="267" spans="1:27" s="190" customFormat="1" ht="12.75" customHeight="1" x14ac:dyDescent="0.25">
      <c r="A267" s="187"/>
      <c r="B267" s="187">
        <v>32</v>
      </c>
      <c r="C267" s="315" t="s">
        <v>621</v>
      </c>
      <c r="D267" s="189">
        <f t="shared" ref="D267:E267" si="214">SUM(D268+D273+D280+D290+D292)</f>
        <v>0</v>
      </c>
      <c r="E267" s="189">
        <f t="shared" si="214"/>
        <v>0</v>
      </c>
      <c r="F267" s="202">
        <f t="shared" si="189"/>
        <v>46720</v>
      </c>
      <c r="G267" s="189"/>
      <c r="H267" s="189">
        <f t="shared" ref="H267:I267" si="215">SUM(H268+H273+H280+H290+H292)</f>
        <v>23360</v>
      </c>
      <c r="I267" s="189">
        <f t="shared" si="215"/>
        <v>0</v>
      </c>
      <c r="J267" s="189">
        <f t="shared" ref="J267" si="216">SUM(J268+J273+J280+J290+J292)</f>
        <v>23360</v>
      </c>
      <c r="K267" s="189">
        <f t="shared" ref="K267:L267" si="217">SUM(K268+K273+K280+K290+K292)</f>
        <v>0</v>
      </c>
      <c r="L267" s="189">
        <f t="shared" si="217"/>
        <v>0</v>
      </c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>
        <v>23360</v>
      </c>
      <c r="Z267" s="189"/>
      <c r="AA267" s="189"/>
    </row>
    <row r="268" spans="1:27" s="190" customFormat="1" ht="12.75" hidden="1" customHeight="1" x14ac:dyDescent="0.25">
      <c r="A268" s="187"/>
      <c r="B268" s="187">
        <v>321</v>
      </c>
      <c r="C268" s="188"/>
      <c r="D268" s="189">
        <f t="shared" ref="D268:E268" si="218">SUM(D269+D270+D271+D272)</f>
        <v>0</v>
      </c>
      <c r="E268" s="189">
        <f t="shared" si="218"/>
        <v>0</v>
      </c>
      <c r="F268" s="202">
        <f t="shared" si="189"/>
        <v>0</v>
      </c>
      <c r="G268" s="189"/>
      <c r="H268" s="189">
        <f t="shared" ref="H268:I268" si="219">SUM(H269+H270+H271+H272)</f>
        <v>0</v>
      </c>
      <c r="I268" s="189">
        <f t="shared" si="219"/>
        <v>0</v>
      </c>
      <c r="J268" s="189">
        <f t="shared" ref="J268" si="220">SUM(J269+J270+J271+J272)</f>
        <v>0</v>
      </c>
      <c r="K268" s="189">
        <f t="shared" ref="K268:L268" si="221">SUM(K269+K270+K271+K272)</f>
        <v>0</v>
      </c>
      <c r="L268" s="189">
        <f t="shared" si="221"/>
        <v>0</v>
      </c>
      <c r="M268" s="189"/>
      <c r="N268" s="189"/>
      <c r="O268" s="189"/>
      <c r="P268" s="189"/>
      <c r="Q268" s="189"/>
      <c r="R268" s="189"/>
      <c r="S268" s="189"/>
      <c r="T268" s="189"/>
      <c r="U268" s="202"/>
      <c r="V268" s="202"/>
      <c r="W268" s="189"/>
      <c r="X268" s="202"/>
      <c r="Y268" s="189">
        <f t="shared" ref="Y268" si="222">SUM(Y269+Y270+Y271+Y272)</f>
        <v>0</v>
      </c>
      <c r="Z268" s="201"/>
      <c r="AA268" s="201"/>
    </row>
    <row r="269" spans="1:27" s="203" customFormat="1" hidden="1" x14ac:dyDescent="0.25">
      <c r="A269" s="198"/>
      <c r="B269" s="199" t="s">
        <v>16</v>
      </c>
      <c r="C269" s="200" t="s">
        <v>17</v>
      </c>
      <c r="D269" s="201"/>
      <c r="E269" s="201"/>
      <c r="F269" s="202">
        <f t="shared" si="189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18</v>
      </c>
      <c r="C270" s="200" t="s">
        <v>19</v>
      </c>
      <c r="D270" s="201"/>
      <c r="E270" s="201"/>
      <c r="F270" s="202">
        <f t="shared" si="189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9" t="s">
        <v>20</v>
      </c>
      <c r="C271" s="200" t="s">
        <v>21</v>
      </c>
      <c r="D271" s="201"/>
      <c r="E271" s="201"/>
      <c r="F271" s="202">
        <f t="shared" si="189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201"/>
      <c r="AA271" s="201"/>
    </row>
    <row r="272" spans="1:27" s="203" customFormat="1" hidden="1" x14ac:dyDescent="0.25">
      <c r="A272" s="198"/>
      <c r="B272" s="198">
        <v>3214</v>
      </c>
      <c r="C272" s="200" t="s">
        <v>22</v>
      </c>
      <c r="D272" s="201"/>
      <c r="E272" s="201"/>
      <c r="F272" s="202">
        <f t="shared" si="189"/>
        <v>0</v>
      </c>
      <c r="G272" s="202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2"/>
      <c r="V272" s="202"/>
      <c r="W272" s="201"/>
      <c r="X272" s="202"/>
      <c r="Y272" s="201"/>
      <c r="Z272" s="189"/>
      <c r="AA272" s="189"/>
    </row>
    <row r="273" spans="1:27" s="190" customFormat="1" ht="15" x14ac:dyDescent="0.25">
      <c r="A273" s="187"/>
      <c r="B273" s="187">
        <v>322</v>
      </c>
      <c r="C273" s="315" t="s">
        <v>623</v>
      </c>
      <c r="D273" s="189">
        <f t="shared" ref="D273:E273" si="223">SUM(D274+D275+D276+D277+D278+D279)</f>
        <v>0</v>
      </c>
      <c r="E273" s="189">
        <f t="shared" si="223"/>
        <v>0</v>
      </c>
      <c r="F273" s="202">
        <f t="shared" si="189"/>
        <v>46720</v>
      </c>
      <c r="G273" s="189"/>
      <c r="H273" s="189">
        <f t="shared" ref="H273:I273" si="224">SUM(H274+H275+H276+H277+H278+H279)</f>
        <v>23360</v>
      </c>
      <c r="I273" s="189">
        <f t="shared" si="224"/>
        <v>0</v>
      </c>
      <c r="J273" s="189">
        <f t="shared" ref="J273" si="225">SUM(J274+J275+J276+J277+J278+J279)</f>
        <v>23360</v>
      </c>
      <c r="K273" s="189">
        <f t="shared" ref="K273:L273" si="226">SUM(K274+K275+K276+K277+K278+K279)</f>
        <v>0</v>
      </c>
      <c r="L273" s="189">
        <f t="shared" si="226"/>
        <v>0</v>
      </c>
      <c r="M273" s="189"/>
      <c r="N273" s="189"/>
      <c r="O273" s="189"/>
      <c r="P273" s="189"/>
      <c r="Q273" s="189"/>
      <c r="R273" s="189"/>
      <c r="S273" s="189"/>
      <c r="T273" s="189"/>
      <c r="U273" s="202"/>
      <c r="V273" s="202"/>
      <c r="W273" s="189"/>
      <c r="X273" s="202"/>
      <c r="Y273" s="189">
        <v>23360</v>
      </c>
      <c r="Z273" s="189"/>
      <c r="AA273" s="189"/>
    </row>
    <row r="274" spans="1:27" s="203" customFormat="1" x14ac:dyDescent="0.25">
      <c r="A274" s="198"/>
      <c r="B274" s="199">
        <v>32219</v>
      </c>
      <c r="C274" s="200" t="s">
        <v>578</v>
      </c>
      <c r="D274" s="201"/>
      <c r="E274" s="201"/>
      <c r="F274" s="202">
        <f t="shared" si="189"/>
        <v>46720</v>
      </c>
      <c r="G274" s="202"/>
      <c r="H274" s="201">
        <v>23360</v>
      </c>
      <c r="I274" s="201"/>
      <c r="J274" s="202">
        <f t="shared" ref="J274:J313" si="227">SUM(H274:I274)</f>
        <v>23360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2">
        <v>23360</v>
      </c>
      <c r="Z274" s="201"/>
      <c r="AA274" s="201"/>
    </row>
    <row r="275" spans="1:27" s="203" customFormat="1" hidden="1" x14ac:dyDescent="0.25">
      <c r="A275" s="198"/>
      <c r="B275" s="199" t="s">
        <v>25</v>
      </c>
      <c r="C275" s="200" t="s">
        <v>26</v>
      </c>
      <c r="D275" s="201"/>
      <c r="E275" s="201"/>
      <c r="F275" s="202">
        <f t="shared" si="189"/>
        <v>0</v>
      </c>
      <c r="G275" s="202"/>
      <c r="H275" s="201"/>
      <c r="I275" s="201"/>
      <c r="J275" s="202">
        <f t="shared" si="227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2"/>
      <c r="Z275" s="202"/>
      <c r="AA275" s="202"/>
    </row>
    <row r="276" spans="1:27" s="203" customFormat="1" hidden="1" x14ac:dyDescent="0.25">
      <c r="A276" s="198"/>
      <c r="B276" s="199" t="s">
        <v>27</v>
      </c>
      <c r="C276" s="200" t="s">
        <v>28</v>
      </c>
      <c r="D276" s="201"/>
      <c r="E276" s="201"/>
      <c r="F276" s="202">
        <f t="shared" si="189"/>
        <v>0</v>
      </c>
      <c r="G276" s="202"/>
      <c r="H276" s="201"/>
      <c r="I276" s="201"/>
      <c r="J276" s="202">
        <f t="shared" si="227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2"/>
      <c r="Z276" s="202"/>
      <c r="AA276" s="202"/>
    </row>
    <row r="277" spans="1:27" s="203" customFormat="1" hidden="1" x14ac:dyDescent="0.25">
      <c r="A277" s="198"/>
      <c r="B277" s="199" t="s">
        <v>29</v>
      </c>
      <c r="C277" s="200" t="s">
        <v>30</v>
      </c>
      <c r="D277" s="201"/>
      <c r="E277" s="201"/>
      <c r="F277" s="202">
        <f t="shared" si="189"/>
        <v>0</v>
      </c>
      <c r="G277" s="202"/>
      <c r="H277" s="201"/>
      <c r="I277" s="201"/>
      <c r="J277" s="202">
        <f t="shared" si="227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2"/>
      <c r="Z277" s="202"/>
      <c r="AA277" s="202"/>
    </row>
    <row r="278" spans="1:27" s="203" customFormat="1" hidden="1" x14ac:dyDescent="0.25">
      <c r="A278" s="198"/>
      <c r="B278" s="199" t="s">
        <v>31</v>
      </c>
      <c r="C278" s="200" t="s">
        <v>32</v>
      </c>
      <c r="D278" s="201"/>
      <c r="E278" s="201"/>
      <c r="F278" s="202">
        <f t="shared" si="189"/>
        <v>0</v>
      </c>
      <c r="G278" s="202"/>
      <c r="H278" s="201"/>
      <c r="I278" s="201"/>
      <c r="J278" s="202">
        <f t="shared" si="227"/>
        <v>0</v>
      </c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2"/>
      <c r="Z278" s="202"/>
      <c r="AA278" s="202"/>
    </row>
    <row r="279" spans="1:27" s="203" customFormat="1" hidden="1" x14ac:dyDescent="0.25">
      <c r="A279" s="198"/>
      <c r="B279" s="205" t="s">
        <v>33</v>
      </c>
      <c r="C279" s="200" t="s">
        <v>34</v>
      </c>
      <c r="D279" s="201"/>
      <c r="E279" s="201"/>
      <c r="F279" s="202">
        <f t="shared" si="189"/>
        <v>0</v>
      </c>
      <c r="G279" s="202"/>
      <c r="H279" s="201"/>
      <c r="I279" s="201"/>
      <c r="J279" s="202">
        <f t="shared" si="227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2"/>
      <c r="V279" s="202"/>
      <c r="W279" s="201"/>
      <c r="X279" s="202"/>
      <c r="Y279" s="202"/>
      <c r="Z279" s="202"/>
      <c r="AA279" s="202"/>
    </row>
    <row r="280" spans="1:27" s="190" customFormat="1" hidden="1" x14ac:dyDescent="0.25">
      <c r="A280" s="187"/>
      <c r="B280" s="187">
        <v>323</v>
      </c>
      <c r="C280" s="188"/>
      <c r="D280" s="189">
        <f t="shared" ref="D280:E280" si="228">SUM(D281+D282+D283+D284+D285+D286+D287+D288+D289)</f>
        <v>0</v>
      </c>
      <c r="E280" s="189">
        <f t="shared" si="228"/>
        <v>0</v>
      </c>
      <c r="F280" s="202">
        <f t="shared" si="189"/>
        <v>0</v>
      </c>
      <c r="G280" s="189"/>
      <c r="H280" s="189">
        <f t="shared" ref="H280:I280" si="229">SUM(H281+H282+H283+H284+H285+H286+H287+H288+H289)</f>
        <v>0</v>
      </c>
      <c r="I280" s="189">
        <f t="shared" si="229"/>
        <v>0</v>
      </c>
      <c r="J280" s="202">
        <f t="shared" si="227"/>
        <v>0</v>
      </c>
      <c r="K280" s="189">
        <f t="shared" ref="K280:L280" si="230">SUM(K281+K282+K283+K284+K285+K286+K287+K288+K289)</f>
        <v>0</v>
      </c>
      <c r="L280" s="189">
        <f t="shared" si="230"/>
        <v>0</v>
      </c>
      <c r="M280" s="189"/>
      <c r="N280" s="189"/>
      <c r="O280" s="189"/>
      <c r="P280" s="189"/>
      <c r="Q280" s="189"/>
      <c r="R280" s="189"/>
      <c r="S280" s="189"/>
      <c r="T280" s="189"/>
      <c r="U280" s="202"/>
      <c r="V280" s="202"/>
      <c r="W280" s="189"/>
      <c r="X280" s="202"/>
      <c r="Y280" s="202"/>
      <c r="Z280" s="202"/>
      <c r="AA280" s="202"/>
    </row>
    <row r="281" spans="1:27" s="203" customFormat="1" hidden="1" x14ac:dyDescent="0.25">
      <c r="A281" s="198"/>
      <c r="B281" s="199" t="s">
        <v>35</v>
      </c>
      <c r="C281" s="200" t="s">
        <v>36</v>
      </c>
      <c r="D281" s="201"/>
      <c r="E281" s="201"/>
      <c r="F281" s="202">
        <f t="shared" si="189"/>
        <v>0</v>
      </c>
      <c r="G281" s="202"/>
      <c r="H281" s="201"/>
      <c r="I281" s="201"/>
      <c r="J281" s="202">
        <f t="shared" si="227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2"/>
      <c r="Z281" s="202"/>
      <c r="AA281" s="202"/>
    </row>
    <row r="282" spans="1:27" s="203" customFormat="1" hidden="1" x14ac:dyDescent="0.25">
      <c r="A282" s="198"/>
      <c r="B282" s="199" t="s">
        <v>37</v>
      </c>
      <c r="C282" s="200" t="s">
        <v>38</v>
      </c>
      <c r="D282" s="201"/>
      <c r="E282" s="201"/>
      <c r="F282" s="202">
        <f t="shared" si="189"/>
        <v>0</v>
      </c>
      <c r="G282" s="202"/>
      <c r="H282" s="201"/>
      <c r="I282" s="201"/>
      <c r="J282" s="202">
        <f t="shared" si="227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2"/>
      <c r="Z282" s="202"/>
      <c r="AA282" s="202"/>
    </row>
    <row r="283" spans="1:27" s="203" customFormat="1" hidden="1" x14ac:dyDescent="0.25">
      <c r="A283" s="198"/>
      <c r="B283" s="199" t="s">
        <v>39</v>
      </c>
      <c r="C283" s="200" t="s">
        <v>40</v>
      </c>
      <c r="D283" s="201"/>
      <c r="E283" s="201"/>
      <c r="F283" s="202">
        <f t="shared" si="189"/>
        <v>0</v>
      </c>
      <c r="G283" s="202"/>
      <c r="H283" s="201"/>
      <c r="I283" s="201"/>
      <c r="J283" s="202">
        <f t="shared" si="227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2"/>
      <c r="Z283" s="202"/>
      <c r="AA283" s="202"/>
    </row>
    <row r="284" spans="1:27" s="203" customFormat="1" hidden="1" x14ac:dyDescent="0.25">
      <c r="A284" s="198"/>
      <c r="B284" s="199" t="s">
        <v>41</v>
      </c>
      <c r="C284" s="200" t="s">
        <v>42</v>
      </c>
      <c r="D284" s="201"/>
      <c r="E284" s="201"/>
      <c r="F284" s="202">
        <f t="shared" si="189"/>
        <v>0</v>
      </c>
      <c r="G284" s="202"/>
      <c r="H284" s="201"/>
      <c r="I284" s="201"/>
      <c r="J284" s="202">
        <f t="shared" si="227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2"/>
      <c r="Z284" s="202"/>
      <c r="AA284" s="202"/>
    </row>
    <row r="285" spans="1:27" s="203" customFormat="1" hidden="1" x14ac:dyDescent="0.25">
      <c r="A285" s="198"/>
      <c r="B285" s="199" t="s">
        <v>43</v>
      </c>
      <c r="C285" s="200" t="s">
        <v>44</v>
      </c>
      <c r="D285" s="201"/>
      <c r="E285" s="201"/>
      <c r="F285" s="202">
        <f t="shared" ref="F285:F316" si="231">SUM(H285:T285)</f>
        <v>0</v>
      </c>
      <c r="G285" s="202"/>
      <c r="H285" s="201"/>
      <c r="I285" s="201"/>
      <c r="J285" s="202">
        <f t="shared" si="227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2"/>
      <c r="Z285" s="202"/>
      <c r="AA285" s="202"/>
    </row>
    <row r="286" spans="1:27" s="203" customFormat="1" hidden="1" x14ac:dyDescent="0.25">
      <c r="A286" s="198"/>
      <c r="B286" s="199" t="s">
        <v>45</v>
      </c>
      <c r="C286" s="200" t="s">
        <v>46</v>
      </c>
      <c r="D286" s="201"/>
      <c r="E286" s="201"/>
      <c r="F286" s="202">
        <f t="shared" si="231"/>
        <v>0</v>
      </c>
      <c r="G286" s="202"/>
      <c r="H286" s="201"/>
      <c r="I286" s="201"/>
      <c r="J286" s="202">
        <f t="shared" si="227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2"/>
      <c r="Z286" s="202"/>
      <c r="AA286" s="202"/>
    </row>
    <row r="287" spans="1:27" s="203" customFormat="1" hidden="1" x14ac:dyDescent="0.25">
      <c r="A287" s="198"/>
      <c r="B287" s="199" t="s">
        <v>47</v>
      </c>
      <c r="C287" s="200" t="s">
        <v>48</v>
      </c>
      <c r="D287" s="201"/>
      <c r="E287" s="201"/>
      <c r="F287" s="202">
        <f t="shared" si="231"/>
        <v>0</v>
      </c>
      <c r="G287" s="202"/>
      <c r="H287" s="201"/>
      <c r="I287" s="201"/>
      <c r="J287" s="202">
        <f t="shared" si="227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2"/>
      <c r="Z287" s="202"/>
      <c r="AA287" s="202"/>
    </row>
    <row r="288" spans="1:27" s="203" customFormat="1" hidden="1" x14ac:dyDescent="0.25">
      <c r="A288" s="198"/>
      <c r="B288" s="199" t="s">
        <v>49</v>
      </c>
      <c r="C288" s="200" t="s">
        <v>50</v>
      </c>
      <c r="D288" s="201"/>
      <c r="E288" s="201"/>
      <c r="F288" s="202">
        <f t="shared" si="231"/>
        <v>0</v>
      </c>
      <c r="G288" s="202"/>
      <c r="H288" s="201"/>
      <c r="I288" s="201"/>
      <c r="J288" s="202">
        <f t="shared" si="227"/>
        <v>0</v>
      </c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2"/>
      <c r="Z288" s="202"/>
      <c r="AA288" s="202"/>
    </row>
    <row r="289" spans="1:27" s="203" customFormat="1" hidden="1" x14ac:dyDescent="0.25">
      <c r="A289" s="198"/>
      <c r="B289" s="199" t="s">
        <v>51</v>
      </c>
      <c r="C289" s="200" t="s">
        <v>52</v>
      </c>
      <c r="D289" s="201"/>
      <c r="E289" s="201"/>
      <c r="F289" s="202">
        <f t="shared" si="231"/>
        <v>0</v>
      </c>
      <c r="G289" s="202"/>
      <c r="H289" s="201"/>
      <c r="I289" s="201"/>
      <c r="J289" s="202">
        <f t="shared" si="227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2"/>
      <c r="V289" s="202"/>
      <c r="W289" s="201"/>
      <c r="X289" s="202"/>
      <c r="Y289" s="202"/>
      <c r="Z289" s="202"/>
      <c r="AA289" s="202"/>
    </row>
    <row r="290" spans="1:27" s="190" customFormat="1" hidden="1" x14ac:dyDescent="0.25">
      <c r="A290" s="187"/>
      <c r="B290" s="187">
        <v>324</v>
      </c>
      <c r="C290" s="188"/>
      <c r="D290" s="189">
        <f>SUM(D291)</f>
        <v>0</v>
      </c>
      <c r="E290" s="189">
        <f t="shared" ref="E290:L290" si="232">SUM(E291)</f>
        <v>0</v>
      </c>
      <c r="F290" s="202">
        <f t="shared" si="231"/>
        <v>0</v>
      </c>
      <c r="G290" s="189"/>
      <c r="H290" s="189">
        <f t="shared" si="232"/>
        <v>0</v>
      </c>
      <c r="I290" s="189">
        <f t="shared" si="232"/>
        <v>0</v>
      </c>
      <c r="J290" s="202">
        <f t="shared" si="227"/>
        <v>0</v>
      </c>
      <c r="K290" s="189">
        <f t="shared" si="232"/>
        <v>0</v>
      </c>
      <c r="L290" s="189">
        <f t="shared" si="232"/>
        <v>0</v>
      </c>
      <c r="M290" s="189"/>
      <c r="N290" s="189"/>
      <c r="O290" s="189"/>
      <c r="P290" s="189"/>
      <c r="Q290" s="189"/>
      <c r="R290" s="189"/>
      <c r="S290" s="189"/>
      <c r="T290" s="189"/>
      <c r="U290" s="202"/>
      <c r="V290" s="202"/>
      <c r="W290" s="189"/>
      <c r="X290" s="202"/>
      <c r="Y290" s="202"/>
      <c r="Z290" s="202"/>
      <c r="AA290" s="202"/>
    </row>
    <row r="291" spans="1:27" s="203" customFormat="1" hidden="1" x14ac:dyDescent="0.25">
      <c r="A291" s="198"/>
      <c r="B291" s="204" t="s">
        <v>54</v>
      </c>
      <c r="C291" s="200" t="s">
        <v>53</v>
      </c>
      <c r="D291" s="201"/>
      <c r="E291" s="201"/>
      <c r="F291" s="202">
        <f t="shared" si="231"/>
        <v>0</v>
      </c>
      <c r="G291" s="202"/>
      <c r="H291" s="201"/>
      <c r="I291" s="201"/>
      <c r="J291" s="202">
        <f t="shared" si="227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2"/>
      <c r="V291" s="202"/>
      <c r="W291" s="201"/>
      <c r="X291" s="202"/>
      <c r="Y291" s="202"/>
      <c r="Z291" s="202"/>
      <c r="AA291" s="202"/>
    </row>
    <row r="292" spans="1:27" s="190" customFormat="1" hidden="1" x14ac:dyDescent="0.25">
      <c r="A292" s="187"/>
      <c r="B292" s="195" t="s">
        <v>549</v>
      </c>
      <c r="C292" s="188"/>
      <c r="D292" s="189">
        <f t="shared" ref="D292:E292" si="233">SUM(D293+D294+D295+D296+D297+D298+D299)</f>
        <v>0</v>
      </c>
      <c r="E292" s="189">
        <f t="shared" si="233"/>
        <v>0</v>
      </c>
      <c r="F292" s="202">
        <f t="shared" si="231"/>
        <v>0</v>
      </c>
      <c r="G292" s="189"/>
      <c r="H292" s="189">
        <f t="shared" ref="H292:I292" si="234">SUM(H293+H294+H295+H296+H297+H298+H299)</f>
        <v>0</v>
      </c>
      <c r="I292" s="189">
        <f t="shared" si="234"/>
        <v>0</v>
      </c>
      <c r="J292" s="202">
        <f t="shared" si="227"/>
        <v>0</v>
      </c>
      <c r="K292" s="189">
        <f t="shared" ref="K292:L292" si="235">SUM(K293+K294+K295+K296+K297+K298+K299)</f>
        <v>0</v>
      </c>
      <c r="L292" s="189">
        <f t="shared" si="235"/>
        <v>0</v>
      </c>
      <c r="M292" s="189"/>
      <c r="N292" s="189"/>
      <c r="O292" s="189"/>
      <c r="P292" s="189"/>
      <c r="Q292" s="189"/>
      <c r="R292" s="189"/>
      <c r="S292" s="189"/>
      <c r="T292" s="189"/>
      <c r="U292" s="202"/>
      <c r="V292" s="202"/>
      <c r="W292" s="189"/>
      <c r="X292" s="202"/>
      <c r="Y292" s="202"/>
      <c r="Z292" s="202"/>
      <c r="AA292" s="202"/>
    </row>
    <row r="293" spans="1:27" s="203" customFormat="1" ht="12.75" hidden="1" customHeight="1" x14ac:dyDescent="0.25">
      <c r="A293" s="198"/>
      <c r="B293" s="199" t="s">
        <v>56</v>
      </c>
      <c r="C293" s="200" t="s">
        <v>57</v>
      </c>
      <c r="D293" s="201"/>
      <c r="E293" s="201"/>
      <c r="F293" s="202">
        <f t="shared" si="231"/>
        <v>0</v>
      </c>
      <c r="G293" s="202"/>
      <c r="H293" s="201"/>
      <c r="I293" s="201"/>
      <c r="J293" s="202">
        <f t="shared" si="227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2"/>
      <c r="Z293" s="202"/>
      <c r="AA293" s="202"/>
    </row>
    <row r="294" spans="1:27" s="203" customFormat="1" hidden="1" x14ac:dyDescent="0.25">
      <c r="A294" s="198"/>
      <c r="B294" s="199" t="s">
        <v>58</v>
      </c>
      <c r="C294" s="200" t="s">
        <v>59</v>
      </c>
      <c r="D294" s="201"/>
      <c r="E294" s="201"/>
      <c r="F294" s="202">
        <f t="shared" si="231"/>
        <v>0</v>
      </c>
      <c r="G294" s="202"/>
      <c r="H294" s="201"/>
      <c r="I294" s="201"/>
      <c r="J294" s="202">
        <f t="shared" si="227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2"/>
      <c r="Z294" s="202"/>
      <c r="AA294" s="202"/>
    </row>
    <row r="295" spans="1:27" s="203" customFormat="1" hidden="1" x14ac:dyDescent="0.25">
      <c r="A295" s="198"/>
      <c r="B295" s="199" t="s">
        <v>60</v>
      </c>
      <c r="C295" s="200" t="s">
        <v>61</v>
      </c>
      <c r="D295" s="201"/>
      <c r="E295" s="201"/>
      <c r="F295" s="202">
        <f t="shared" si="231"/>
        <v>0</v>
      </c>
      <c r="G295" s="202"/>
      <c r="H295" s="201"/>
      <c r="I295" s="201"/>
      <c r="J295" s="202">
        <f t="shared" si="227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2"/>
      <c r="Z295" s="202"/>
      <c r="AA295" s="202"/>
    </row>
    <row r="296" spans="1:27" s="203" customFormat="1" hidden="1" x14ac:dyDescent="0.25">
      <c r="A296" s="198"/>
      <c r="B296" s="199" t="s">
        <v>62</v>
      </c>
      <c r="C296" s="200" t="s">
        <v>63</v>
      </c>
      <c r="D296" s="201"/>
      <c r="E296" s="201"/>
      <c r="F296" s="202">
        <f t="shared" si="231"/>
        <v>0</v>
      </c>
      <c r="G296" s="202"/>
      <c r="H296" s="201"/>
      <c r="I296" s="201"/>
      <c r="J296" s="202">
        <f t="shared" si="227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2"/>
      <c r="Z296" s="202"/>
      <c r="AA296" s="202"/>
    </row>
    <row r="297" spans="1:27" s="203" customFormat="1" hidden="1" x14ac:dyDescent="0.25">
      <c r="A297" s="198"/>
      <c r="B297" s="198">
        <v>3295</v>
      </c>
      <c r="C297" s="200" t="s">
        <v>64</v>
      </c>
      <c r="D297" s="201"/>
      <c r="E297" s="201"/>
      <c r="F297" s="202">
        <f t="shared" si="231"/>
        <v>0</v>
      </c>
      <c r="G297" s="202"/>
      <c r="H297" s="201"/>
      <c r="I297" s="201"/>
      <c r="J297" s="202">
        <f t="shared" si="227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2"/>
      <c r="Z297" s="202"/>
      <c r="AA297" s="202"/>
    </row>
    <row r="298" spans="1:27" s="203" customFormat="1" hidden="1" x14ac:dyDescent="0.25">
      <c r="A298" s="198"/>
      <c r="B298" s="198">
        <v>3296</v>
      </c>
      <c r="C298" s="206" t="s">
        <v>65</v>
      </c>
      <c r="D298" s="201"/>
      <c r="E298" s="201"/>
      <c r="F298" s="202">
        <f t="shared" si="231"/>
        <v>0</v>
      </c>
      <c r="G298" s="202"/>
      <c r="H298" s="201"/>
      <c r="I298" s="201"/>
      <c r="J298" s="202">
        <f t="shared" si="227"/>
        <v>0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2"/>
      <c r="Z298" s="202"/>
      <c r="AA298" s="202"/>
    </row>
    <row r="299" spans="1:27" s="203" customFormat="1" hidden="1" x14ac:dyDescent="0.25">
      <c r="A299" s="198"/>
      <c r="B299" s="199" t="s">
        <v>66</v>
      </c>
      <c r="C299" s="200" t="s">
        <v>55</v>
      </c>
      <c r="D299" s="201"/>
      <c r="E299" s="201"/>
      <c r="F299" s="202">
        <f t="shared" si="231"/>
        <v>0</v>
      </c>
      <c r="G299" s="202"/>
      <c r="H299" s="201"/>
      <c r="I299" s="201"/>
      <c r="J299" s="202">
        <f t="shared" si="227"/>
        <v>0</v>
      </c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2"/>
      <c r="V299" s="202"/>
      <c r="W299" s="201"/>
      <c r="X299" s="202"/>
      <c r="Y299" s="202"/>
      <c r="Z299" s="202"/>
      <c r="AA299" s="202"/>
    </row>
    <row r="300" spans="1:27" s="190" customFormat="1" hidden="1" x14ac:dyDescent="0.25">
      <c r="A300" s="6"/>
      <c r="B300" s="187">
        <v>34</v>
      </c>
      <c r="C300" s="188" t="s">
        <v>67</v>
      </c>
      <c r="D300" s="189">
        <f t="shared" ref="D300:E300" si="236">SUM(D301+D306)</f>
        <v>0</v>
      </c>
      <c r="E300" s="189">
        <f t="shared" si="236"/>
        <v>0</v>
      </c>
      <c r="F300" s="202">
        <f t="shared" si="231"/>
        <v>0</v>
      </c>
      <c r="G300" s="189"/>
      <c r="H300" s="189">
        <f t="shared" ref="H300:I300" si="237">SUM(H301+H306)</f>
        <v>0</v>
      </c>
      <c r="I300" s="189">
        <f t="shared" si="237"/>
        <v>0</v>
      </c>
      <c r="J300" s="202">
        <f t="shared" si="227"/>
        <v>0</v>
      </c>
      <c r="K300" s="189">
        <f t="shared" ref="K300:L300" si="238">SUM(K301+K306)</f>
        <v>0</v>
      </c>
      <c r="L300" s="189">
        <f t="shared" si="238"/>
        <v>0</v>
      </c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202"/>
      <c r="Z300" s="202"/>
      <c r="AA300" s="202"/>
    </row>
    <row r="301" spans="1:27" s="190" customFormat="1" hidden="1" x14ac:dyDescent="0.25">
      <c r="A301" s="187"/>
      <c r="B301" s="187">
        <v>342</v>
      </c>
      <c r="C301" s="188" t="s">
        <v>68</v>
      </c>
      <c r="D301" s="189">
        <f t="shared" ref="D301:E301" si="239">SUM(D302+D303+D304+D305)</f>
        <v>0</v>
      </c>
      <c r="E301" s="189">
        <f t="shared" si="239"/>
        <v>0</v>
      </c>
      <c r="F301" s="202">
        <f t="shared" si="231"/>
        <v>0</v>
      </c>
      <c r="G301" s="189"/>
      <c r="H301" s="189">
        <f t="shared" ref="H301:I301" si="240">SUM(H302+H303+H304+H305)</f>
        <v>0</v>
      </c>
      <c r="I301" s="189">
        <f t="shared" si="240"/>
        <v>0</v>
      </c>
      <c r="J301" s="202">
        <f t="shared" si="227"/>
        <v>0</v>
      </c>
      <c r="K301" s="189">
        <f t="shared" ref="K301:L301" si="241">SUM(K302+K303+K304+K305)</f>
        <v>0</v>
      </c>
      <c r="L301" s="189">
        <f t="shared" si="241"/>
        <v>0</v>
      </c>
      <c r="M301" s="189"/>
      <c r="N301" s="189"/>
      <c r="O301" s="189"/>
      <c r="P301" s="189"/>
      <c r="Q301" s="189"/>
      <c r="R301" s="189"/>
      <c r="S301" s="189"/>
      <c r="T301" s="189"/>
      <c r="U301" s="202"/>
      <c r="V301" s="202"/>
      <c r="W301" s="189"/>
      <c r="X301" s="202"/>
      <c r="Y301" s="202"/>
      <c r="Z301" s="202"/>
      <c r="AA301" s="202"/>
    </row>
    <row r="302" spans="1:27" s="203" customFormat="1" ht="27.75" hidden="1" customHeight="1" x14ac:dyDescent="0.25">
      <c r="A302" s="198"/>
      <c r="B302" s="199" t="s">
        <v>69</v>
      </c>
      <c r="C302" s="200" t="s">
        <v>70</v>
      </c>
      <c r="D302" s="201"/>
      <c r="E302" s="201"/>
      <c r="F302" s="202">
        <f t="shared" si="231"/>
        <v>0</v>
      </c>
      <c r="G302" s="202"/>
      <c r="H302" s="201"/>
      <c r="I302" s="201"/>
      <c r="J302" s="202">
        <f t="shared" si="227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2"/>
      <c r="Z302" s="202"/>
      <c r="AA302" s="202"/>
    </row>
    <row r="303" spans="1:27" s="203" customFormat="1" hidden="1" x14ac:dyDescent="0.25">
      <c r="A303" s="198"/>
      <c r="B303" s="198">
        <v>3426</v>
      </c>
      <c r="C303" s="200" t="s">
        <v>71</v>
      </c>
      <c r="D303" s="201"/>
      <c r="E303" s="201"/>
      <c r="F303" s="202">
        <f t="shared" si="231"/>
        <v>0</v>
      </c>
      <c r="G303" s="202"/>
      <c r="H303" s="201"/>
      <c r="I303" s="201"/>
      <c r="J303" s="202">
        <f t="shared" si="227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2"/>
      <c r="Z303" s="202"/>
      <c r="AA303" s="202"/>
    </row>
    <row r="304" spans="1:27" s="203" customFormat="1" ht="27" hidden="1" x14ac:dyDescent="0.25">
      <c r="A304" s="198"/>
      <c r="B304" s="198">
        <v>3427</v>
      </c>
      <c r="C304" s="200" t="s">
        <v>72</v>
      </c>
      <c r="D304" s="201"/>
      <c r="E304" s="201"/>
      <c r="F304" s="202">
        <f t="shared" si="231"/>
        <v>0</v>
      </c>
      <c r="G304" s="202"/>
      <c r="H304" s="201"/>
      <c r="I304" s="201"/>
      <c r="J304" s="202">
        <f t="shared" si="227"/>
        <v>0</v>
      </c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2"/>
      <c r="Z304" s="202"/>
      <c r="AA304" s="202"/>
    </row>
    <row r="305" spans="1:27" s="203" customFormat="1" hidden="1" x14ac:dyDescent="0.25">
      <c r="A305" s="198"/>
      <c r="B305" s="198">
        <v>3428</v>
      </c>
      <c r="C305" s="200" t="s">
        <v>73</v>
      </c>
      <c r="D305" s="201"/>
      <c r="E305" s="201"/>
      <c r="F305" s="202">
        <f t="shared" si="231"/>
        <v>0</v>
      </c>
      <c r="G305" s="202"/>
      <c r="H305" s="201"/>
      <c r="I305" s="201"/>
      <c r="J305" s="202">
        <f t="shared" si="227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2"/>
      <c r="V305" s="202"/>
      <c r="W305" s="201"/>
      <c r="X305" s="202"/>
      <c r="Y305" s="202"/>
      <c r="Z305" s="202"/>
      <c r="AA305" s="202"/>
    </row>
    <row r="306" spans="1:27" s="190" customFormat="1" hidden="1" x14ac:dyDescent="0.25">
      <c r="A306" s="187"/>
      <c r="B306" s="187">
        <v>343</v>
      </c>
      <c r="C306" s="188"/>
      <c r="D306" s="189">
        <f t="shared" ref="D306:E306" si="242">SUM(D307+D308+D309+D310)</f>
        <v>0</v>
      </c>
      <c r="E306" s="189">
        <f t="shared" si="242"/>
        <v>0</v>
      </c>
      <c r="F306" s="202">
        <f t="shared" si="231"/>
        <v>0</v>
      </c>
      <c r="G306" s="189"/>
      <c r="H306" s="189">
        <f t="shared" ref="H306:I306" si="243">SUM(H307+H308+H309+H310)</f>
        <v>0</v>
      </c>
      <c r="I306" s="189">
        <f t="shared" si="243"/>
        <v>0</v>
      </c>
      <c r="J306" s="202">
        <f t="shared" si="227"/>
        <v>0</v>
      </c>
      <c r="K306" s="189">
        <f t="shared" ref="K306:L306" si="244">SUM(K307+K308+K309+K310)</f>
        <v>0</v>
      </c>
      <c r="L306" s="189">
        <f t="shared" si="244"/>
        <v>0</v>
      </c>
      <c r="M306" s="189"/>
      <c r="N306" s="189"/>
      <c r="O306" s="189"/>
      <c r="P306" s="189"/>
      <c r="Q306" s="189"/>
      <c r="R306" s="189"/>
      <c r="S306" s="189"/>
      <c r="T306" s="189"/>
      <c r="U306" s="202"/>
      <c r="V306" s="202"/>
      <c r="W306" s="189"/>
      <c r="X306" s="202"/>
      <c r="Y306" s="202"/>
      <c r="Z306" s="202"/>
      <c r="AA306" s="202"/>
    </row>
    <row r="307" spans="1:27" s="203" customFormat="1" hidden="1" x14ac:dyDescent="0.25">
      <c r="A307" s="198"/>
      <c r="B307" s="199" t="s">
        <v>74</v>
      </c>
      <c r="C307" s="200" t="s">
        <v>75</v>
      </c>
      <c r="D307" s="201"/>
      <c r="E307" s="201"/>
      <c r="F307" s="202">
        <f t="shared" si="231"/>
        <v>0</v>
      </c>
      <c r="G307" s="202"/>
      <c r="H307" s="201"/>
      <c r="I307" s="201"/>
      <c r="J307" s="202">
        <f t="shared" si="227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2"/>
      <c r="Z307" s="202"/>
      <c r="AA307" s="202"/>
    </row>
    <row r="308" spans="1:27" s="203" customFormat="1" hidden="1" x14ac:dyDescent="0.25">
      <c r="A308" s="198"/>
      <c r="B308" s="199" t="s">
        <v>76</v>
      </c>
      <c r="C308" s="200" t="s">
        <v>77</v>
      </c>
      <c r="D308" s="201"/>
      <c r="E308" s="201"/>
      <c r="F308" s="202">
        <f t="shared" si="231"/>
        <v>0</v>
      </c>
      <c r="G308" s="202"/>
      <c r="H308" s="201"/>
      <c r="I308" s="201"/>
      <c r="J308" s="202">
        <f t="shared" si="227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2"/>
      <c r="Z308" s="202"/>
      <c r="AA308" s="202"/>
    </row>
    <row r="309" spans="1:27" s="203" customFormat="1" hidden="1" x14ac:dyDescent="0.25">
      <c r="A309" s="198"/>
      <c r="B309" s="199" t="s">
        <v>78</v>
      </c>
      <c r="C309" s="200" t="s">
        <v>79</v>
      </c>
      <c r="D309" s="201"/>
      <c r="E309" s="201"/>
      <c r="F309" s="202">
        <f t="shared" si="231"/>
        <v>0</v>
      </c>
      <c r="G309" s="202"/>
      <c r="H309" s="201"/>
      <c r="I309" s="201"/>
      <c r="J309" s="202">
        <f t="shared" si="227"/>
        <v>0</v>
      </c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2"/>
      <c r="Z309" s="202"/>
      <c r="AA309" s="202"/>
    </row>
    <row r="310" spans="1:27" s="203" customFormat="1" hidden="1" x14ac:dyDescent="0.25">
      <c r="A310" s="198"/>
      <c r="B310" s="199" t="s">
        <v>80</v>
      </c>
      <c r="C310" s="200" t="s">
        <v>81</v>
      </c>
      <c r="D310" s="201"/>
      <c r="E310" s="201"/>
      <c r="F310" s="202">
        <f t="shared" si="231"/>
        <v>0</v>
      </c>
      <c r="G310" s="202"/>
      <c r="H310" s="201"/>
      <c r="I310" s="201"/>
      <c r="J310" s="202">
        <f t="shared" si="227"/>
        <v>0</v>
      </c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2"/>
      <c r="V310" s="202"/>
      <c r="W310" s="201"/>
      <c r="X310" s="202"/>
      <c r="Y310" s="202"/>
      <c r="Z310" s="202"/>
      <c r="AA310" s="202"/>
    </row>
    <row r="311" spans="1:27" s="7" customFormat="1" hidden="1" x14ac:dyDescent="0.25">
      <c r="B311" s="5">
        <v>4</v>
      </c>
      <c r="C311" s="7" t="s">
        <v>118</v>
      </c>
      <c r="D311" s="4">
        <f>SUM(D312)</f>
        <v>0</v>
      </c>
      <c r="E311" s="4">
        <f t="shared" ref="E311:L311" si="245">SUM(E312)</f>
        <v>0</v>
      </c>
      <c r="F311" s="202">
        <f t="shared" si="231"/>
        <v>0</v>
      </c>
      <c r="G311" s="4"/>
      <c r="H311" s="4">
        <f t="shared" si="245"/>
        <v>0</v>
      </c>
      <c r="I311" s="4">
        <f t="shared" si="245"/>
        <v>0</v>
      </c>
      <c r="J311" s="202">
        <f t="shared" si="227"/>
        <v>0</v>
      </c>
      <c r="K311" s="4">
        <f t="shared" si="245"/>
        <v>0</v>
      </c>
      <c r="L311" s="4">
        <f t="shared" si="245"/>
        <v>0</v>
      </c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202"/>
      <c r="Z311" s="202"/>
      <c r="AA311" s="202"/>
    </row>
    <row r="312" spans="1:27" s="7" customFormat="1" hidden="1" x14ac:dyDescent="0.25">
      <c r="B312" s="5">
        <v>42</v>
      </c>
      <c r="D312" s="4">
        <f t="shared" ref="D312:E312" si="246">SUM(D313+D321+D324+D329)</f>
        <v>0</v>
      </c>
      <c r="E312" s="4">
        <f t="shared" si="246"/>
        <v>0</v>
      </c>
      <c r="F312" s="202">
        <f t="shared" si="231"/>
        <v>0</v>
      </c>
      <c r="G312" s="4"/>
      <c r="H312" s="4">
        <f t="shared" ref="H312:I312" si="247">SUM(H313+H321+H324+H329)</f>
        <v>0</v>
      </c>
      <c r="I312" s="4">
        <f t="shared" si="247"/>
        <v>0</v>
      </c>
      <c r="J312" s="202">
        <f t="shared" si="227"/>
        <v>0</v>
      </c>
      <c r="K312" s="4">
        <f t="shared" ref="K312:L312" si="248">SUM(K313+K321+K324+K329)</f>
        <v>0</v>
      </c>
      <c r="L312" s="4">
        <f t="shared" si="248"/>
        <v>0</v>
      </c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202"/>
      <c r="Z312" s="202"/>
      <c r="AA312" s="202"/>
    </row>
    <row r="313" spans="1:27" s="7" customFormat="1" hidden="1" x14ac:dyDescent="0.25">
      <c r="B313" s="5">
        <v>422</v>
      </c>
      <c r="D313" s="4">
        <f t="shared" ref="D313:E313" si="249">SUM(D314+D315+D316+D317+D318+D319+D320)</f>
        <v>0</v>
      </c>
      <c r="E313" s="4">
        <f t="shared" si="249"/>
        <v>0</v>
      </c>
      <c r="F313" s="202">
        <f t="shared" si="231"/>
        <v>0</v>
      </c>
      <c r="G313" s="4"/>
      <c r="H313" s="4">
        <f t="shared" ref="H313:I313" si="250">SUM(H314+H315+H316+H317+H318+H319+H320)</f>
        <v>0</v>
      </c>
      <c r="I313" s="4">
        <f t="shared" si="250"/>
        <v>0</v>
      </c>
      <c r="J313" s="202">
        <f t="shared" si="227"/>
        <v>0</v>
      </c>
      <c r="K313" s="4">
        <f t="shared" ref="K313:L313" si="251">SUM(K314+K315+K316+K317+K318+K319+K320)</f>
        <v>0</v>
      </c>
      <c r="L313" s="4">
        <f t="shared" si="251"/>
        <v>0</v>
      </c>
      <c r="M313" s="4"/>
      <c r="N313" s="4"/>
      <c r="O313" s="4"/>
      <c r="P313" s="4"/>
      <c r="Q313" s="4"/>
      <c r="R313" s="4"/>
      <c r="S313" s="4"/>
      <c r="T313" s="4"/>
      <c r="U313" s="202"/>
      <c r="V313" s="202"/>
      <c r="W313" s="4"/>
      <c r="X313" s="202"/>
      <c r="Y313" s="202"/>
      <c r="Z313" s="202"/>
      <c r="AA313" s="202"/>
    </row>
    <row r="314" spans="1:27" s="210" customFormat="1" hidden="1" x14ac:dyDescent="0.25">
      <c r="A314" s="207"/>
      <c r="B314" s="208" t="s">
        <v>82</v>
      </c>
      <c r="C314" s="209" t="s">
        <v>83</v>
      </c>
      <c r="D314" s="201"/>
      <c r="E314" s="201"/>
      <c r="F314" s="202">
        <f t="shared" si="231"/>
        <v>0</v>
      </c>
      <c r="G314" s="202"/>
      <c r="H314" s="201"/>
      <c r="I314" s="201"/>
      <c r="J314" s="202">
        <f t="shared" ref="J314:J331" si="252">SUM(H314:I314)</f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2"/>
      <c r="Z314" s="202"/>
      <c r="AA314" s="202"/>
    </row>
    <row r="315" spans="1:27" s="210" customFormat="1" hidden="1" x14ac:dyDescent="0.25">
      <c r="A315" s="207"/>
      <c r="B315" s="208" t="s">
        <v>84</v>
      </c>
      <c r="C315" s="209" t="s">
        <v>85</v>
      </c>
      <c r="D315" s="201"/>
      <c r="E315" s="201"/>
      <c r="F315" s="202">
        <f t="shared" si="231"/>
        <v>0</v>
      </c>
      <c r="G315" s="202"/>
      <c r="H315" s="201"/>
      <c r="I315" s="201"/>
      <c r="J315" s="202">
        <f t="shared" si="252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2"/>
      <c r="Z315" s="202"/>
      <c r="AA315" s="202"/>
    </row>
    <row r="316" spans="1:27" s="210" customFormat="1" hidden="1" x14ac:dyDescent="0.25">
      <c r="A316" s="207"/>
      <c r="B316" s="208" t="s">
        <v>86</v>
      </c>
      <c r="C316" s="209" t="s">
        <v>87</v>
      </c>
      <c r="D316" s="201"/>
      <c r="E316" s="201"/>
      <c r="F316" s="202">
        <f t="shared" si="231"/>
        <v>0</v>
      </c>
      <c r="G316" s="202"/>
      <c r="H316" s="201"/>
      <c r="I316" s="201"/>
      <c r="J316" s="202">
        <f t="shared" si="252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2"/>
      <c r="Z316" s="202"/>
      <c r="AA316" s="202"/>
    </row>
    <row r="317" spans="1:27" s="210" customFormat="1" hidden="1" x14ac:dyDescent="0.25">
      <c r="A317" s="207"/>
      <c r="B317" s="208" t="s">
        <v>88</v>
      </c>
      <c r="C317" s="209" t="s">
        <v>89</v>
      </c>
      <c r="D317" s="201"/>
      <c r="E317" s="201"/>
      <c r="F317" s="202">
        <f t="shared" ref="F317:F331" si="253">SUM(H317:T317)</f>
        <v>0</v>
      </c>
      <c r="G317" s="202"/>
      <c r="H317" s="201"/>
      <c r="I317" s="201"/>
      <c r="J317" s="202">
        <f t="shared" si="252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2"/>
      <c r="Z317" s="202"/>
      <c r="AA317" s="202"/>
    </row>
    <row r="318" spans="1:27" s="210" customFormat="1" hidden="1" x14ac:dyDescent="0.25">
      <c r="A318" s="207"/>
      <c r="B318" s="208" t="s">
        <v>90</v>
      </c>
      <c r="C318" s="209" t="s">
        <v>91</v>
      </c>
      <c r="D318" s="201"/>
      <c r="E318" s="201"/>
      <c r="F318" s="202">
        <f t="shared" si="253"/>
        <v>0</v>
      </c>
      <c r="G318" s="202"/>
      <c r="H318" s="201"/>
      <c r="I318" s="201"/>
      <c r="J318" s="202">
        <f t="shared" si="252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2"/>
      <c r="Z318" s="202"/>
      <c r="AA318" s="202"/>
    </row>
    <row r="319" spans="1:27" s="210" customFormat="1" hidden="1" x14ac:dyDescent="0.25">
      <c r="A319" s="207"/>
      <c r="B319" s="208" t="s">
        <v>92</v>
      </c>
      <c r="C319" s="209" t="s">
        <v>93</v>
      </c>
      <c r="D319" s="201"/>
      <c r="E319" s="201"/>
      <c r="F319" s="202">
        <f t="shared" si="253"/>
        <v>0</v>
      </c>
      <c r="G319" s="202"/>
      <c r="H319" s="201"/>
      <c r="I319" s="201"/>
      <c r="J319" s="202">
        <f t="shared" si="252"/>
        <v>0</v>
      </c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2"/>
      <c r="Z319" s="202"/>
      <c r="AA319" s="202"/>
    </row>
    <row r="320" spans="1:27" s="210" customFormat="1" hidden="1" x14ac:dyDescent="0.25">
      <c r="A320" s="207"/>
      <c r="B320" s="208" t="s">
        <v>94</v>
      </c>
      <c r="C320" s="209" t="s">
        <v>95</v>
      </c>
      <c r="D320" s="201"/>
      <c r="E320" s="201"/>
      <c r="F320" s="202">
        <f t="shared" si="253"/>
        <v>0</v>
      </c>
      <c r="G320" s="202"/>
      <c r="H320" s="201"/>
      <c r="I320" s="201"/>
      <c r="J320" s="202">
        <f t="shared" si="252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2"/>
      <c r="V320" s="202"/>
      <c r="W320" s="201"/>
      <c r="X320" s="202"/>
      <c r="Y320" s="202"/>
      <c r="Z320" s="202"/>
      <c r="AA320" s="202"/>
    </row>
    <row r="321" spans="1:27" s="193" customFormat="1" hidden="1" x14ac:dyDescent="0.25">
      <c r="A321" s="191"/>
      <c r="B321" s="191">
        <v>423</v>
      </c>
      <c r="C321" s="194"/>
      <c r="D321" s="196">
        <f t="shared" ref="D321:E321" si="254">SUM(D322+D323)</f>
        <v>0</v>
      </c>
      <c r="E321" s="196">
        <f t="shared" si="254"/>
        <v>0</v>
      </c>
      <c r="F321" s="202">
        <f t="shared" si="253"/>
        <v>0</v>
      </c>
      <c r="G321" s="196"/>
      <c r="H321" s="196">
        <f t="shared" ref="H321:I321" si="255">SUM(H322+H323)</f>
        <v>0</v>
      </c>
      <c r="I321" s="196">
        <f t="shared" si="255"/>
        <v>0</v>
      </c>
      <c r="J321" s="202">
        <f t="shared" si="252"/>
        <v>0</v>
      </c>
      <c r="K321" s="196">
        <f t="shared" ref="K321:L321" si="256">SUM(K322+K323)</f>
        <v>0</v>
      </c>
      <c r="L321" s="196">
        <f t="shared" si="256"/>
        <v>0</v>
      </c>
      <c r="M321" s="196"/>
      <c r="N321" s="196"/>
      <c r="O321" s="196"/>
      <c r="P321" s="196"/>
      <c r="Q321" s="196"/>
      <c r="R321" s="196"/>
      <c r="S321" s="196"/>
      <c r="T321" s="196"/>
      <c r="U321" s="202"/>
      <c r="V321" s="202"/>
      <c r="W321" s="196"/>
      <c r="X321" s="202"/>
      <c r="Y321" s="202"/>
      <c r="Z321" s="202"/>
      <c r="AA321" s="202"/>
    </row>
    <row r="322" spans="1:27" s="210" customFormat="1" hidden="1" x14ac:dyDescent="0.25">
      <c r="A322" s="207"/>
      <c r="B322" s="208" t="s">
        <v>96</v>
      </c>
      <c r="C322" s="209" t="s">
        <v>97</v>
      </c>
      <c r="D322" s="201"/>
      <c r="E322" s="201"/>
      <c r="F322" s="202">
        <f t="shared" si="253"/>
        <v>0</v>
      </c>
      <c r="G322" s="202"/>
      <c r="H322" s="201"/>
      <c r="I322" s="201"/>
      <c r="J322" s="202">
        <f t="shared" si="252"/>
        <v>0</v>
      </c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2"/>
      <c r="Z322" s="202"/>
      <c r="AA322" s="202"/>
    </row>
    <row r="323" spans="1:27" s="210" customFormat="1" hidden="1" x14ac:dyDescent="0.25">
      <c r="A323" s="207"/>
      <c r="B323" s="208" t="s">
        <v>98</v>
      </c>
      <c r="C323" s="209" t="s">
        <v>99</v>
      </c>
      <c r="D323" s="201"/>
      <c r="E323" s="201"/>
      <c r="F323" s="202">
        <f t="shared" si="253"/>
        <v>0</v>
      </c>
      <c r="G323" s="202"/>
      <c r="H323" s="201"/>
      <c r="I323" s="201"/>
      <c r="J323" s="202">
        <f t="shared" si="252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2"/>
      <c r="V323" s="202"/>
      <c r="W323" s="201"/>
      <c r="X323" s="202"/>
      <c r="Y323" s="202"/>
      <c r="Z323" s="202"/>
      <c r="AA323" s="202"/>
    </row>
    <row r="324" spans="1:27" s="193" customFormat="1" hidden="1" x14ac:dyDescent="0.25">
      <c r="A324" s="191"/>
      <c r="B324" s="191">
        <v>424</v>
      </c>
      <c r="C324" s="194"/>
      <c r="D324" s="196">
        <f t="shared" ref="D324:E324" si="257">SUM(D325+D326+D327+D328)</f>
        <v>0</v>
      </c>
      <c r="E324" s="196">
        <f t="shared" si="257"/>
        <v>0</v>
      </c>
      <c r="F324" s="202">
        <f t="shared" si="253"/>
        <v>0</v>
      </c>
      <c r="G324" s="196"/>
      <c r="H324" s="196">
        <f t="shared" ref="H324:I324" si="258">SUM(H325+H326+H327+H328)</f>
        <v>0</v>
      </c>
      <c r="I324" s="196">
        <f t="shared" si="258"/>
        <v>0</v>
      </c>
      <c r="J324" s="202">
        <f t="shared" si="252"/>
        <v>0</v>
      </c>
      <c r="K324" s="196">
        <f t="shared" ref="K324:L324" si="259">SUM(K325+K326+K327+K328)</f>
        <v>0</v>
      </c>
      <c r="L324" s="196">
        <f t="shared" si="259"/>
        <v>0</v>
      </c>
      <c r="M324" s="196"/>
      <c r="N324" s="196"/>
      <c r="O324" s="196"/>
      <c r="P324" s="196"/>
      <c r="Q324" s="196"/>
      <c r="R324" s="196"/>
      <c r="S324" s="196"/>
      <c r="T324" s="196"/>
      <c r="U324" s="202"/>
      <c r="V324" s="202"/>
      <c r="W324" s="196"/>
      <c r="X324" s="202"/>
      <c r="Y324" s="202"/>
      <c r="Z324" s="202"/>
      <c r="AA324" s="202"/>
    </row>
    <row r="325" spans="1:27" s="210" customFormat="1" hidden="1" x14ac:dyDescent="0.25">
      <c r="A325" s="207"/>
      <c r="B325" s="211">
        <v>4241</v>
      </c>
      <c r="C325" s="212" t="s">
        <v>100</v>
      </c>
      <c r="D325" s="201"/>
      <c r="E325" s="201"/>
      <c r="F325" s="202">
        <f t="shared" si="253"/>
        <v>0</v>
      </c>
      <c r="G325" s="202"/>
      <c r="H325" s="201"/>
      <c r="I325" s="201"/>
      <c r="J325" s="202">
        <f t="shared" si="252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2"/>
      <c r="Z325" s="202"/>
      <c r="AA325" s="202"/>
    </row>
    <row r="326" spans="1:27" s="210" customFormat="1" hidden="1" x14ac:dyDescent="0.25">
      <c r="A326" s="207"/>
      <c r="B326" s="211">
        <v>4242</v>
      </c>
      <c r="C326" s="213" t="s">
        <v>101</v>
      </c>
      <c r="D326" s="201"/>
      <c r="E326" s="201"/>
      <c r="F326" s="202">
        <f t="shared" si="253"/>
        <v>0</v>
      </c>
      <c r="G326" s="202"/>
      <c r="H326" s="201"/>
      <c r="I326" s="201"/>
      <c r="J326" s="202">
        <f t="shared" si="252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2"/>
      <c r="Z326" s="202"/>
      <c r="AA326" s="202"/>
    </row>
    <row r="327" spans="1:27" s="210" customFormat="1" hidden="1" x14ac:dyDescent="0.25">
      <c r="A327" s="207"/>
      <c r="B327" s="211">
        <v>4243</v>
      </c>
      <c r="C327" s="213" t="s">
        <v>102</v>
      </c>
      <c r="D327" s="201"/>
      <c r="E327" s="201"/>
      <c r="F327" s="202">
        <f t="shared" si="253"/>
        <v>0</v>
      </c>
      <c r="G327" s="202"/>
      <c r="H327" s="201"/>
      <c r="I327" s="201"/>
      <c r="J327" s="202">
        <f t="shared" si="252"/>
        <v>0</v>
      </c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2"/>
      <c r="Z327" s="202"/>
      <c r="AA327" s="202"/>
    </row>
    <row r="328" spans="1:27" s="210" customFormat="1" hidden="1" x14ac:dyDescent="0.25">
      <c r="A328" s="207"/>
      <c r="B328" s="211">
        <v>4244</v>
      </c>
      <c r="C328" s="213" t="s">
        <v>103</v>
      </c>
      <c r="D328" s="201"/>
      <c r="E328" s="201"/>
      <c r="F328" s="202">
        <f t="shared" si="253"/>
        <v>0</v>
      </c>
      <c r="G328" s="202"/>
      <c r="H328" s="201"/>
      <c r="I328" s="201"/>
      <c r="J328" s="202">
        <f t="shared" si="252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2"/>
      <c r="V328" s="202"/>
      <c r="W328" s="201"/>
      <c r="X328" s="202"/>
      <c r="Y328" s="202"/>
      <c r="Z328" s="202"/>
      <c r="AA328" s="202"/>
    </row>
    <row r="329" spans="1:27" s="193" customFormat="1" hidden="1" x14ac:dyDescent="0.25">
      <c r="A329" s="191"/>
      <c r="B329" s="191">
        <v>426</v>
      </c>
      <c r="C329" s="192"/>
      <c r="D329" s="196">
        <f t="shared" ref="D329:E329" si="260">SUM(D330+D331)</f>
        <v>0</v>
      </c>
      <c r="E329" s="196">
        <f t="shared" si="260"/>
        <v>0</v>
      </c>
      <c r="F329" s="202">
        <f t="shared" si="253"/>
        <v>0</v>
      </c>
      <c r="G329" s="196"/>
      <c r="H329" s="196">
        <f t="shared" ref="H329:I329" si="261">SUM(H330+H331)</f>
        <v>0</v>
      </c>
      <c r="I329" s="196">
        <f t="shared" si="261"/>
        <v>0</v>
      </c>
      <c r="J329" s="202">
        <f t="shared" si="252"/>
        <v>0</v>
      </c>
      <c r="K329" s="196">
        <f t="shared" ref="K329:L329" si="262">SUM(K330+K331)</f>
        <v>0</v>
      </c>
      <c r="L329" s="196">
        <f t="shared" si="262"/>
        <v>0</v>
      </c>
      <c r="M329" s="196"/>
      <c r="N329" s="196"/>
      <c r="O329" s="196"/>
      <c r="P329" s="196"/>
      <c r="Q329" s="196"/>
      <c r="R329" s="196"/>
      <c r="S329" s="196"/>
      <c r="T329" s="196"/>
      <c r="U329" s="202"/>
      <c r="V329" s="202"/>
      <c r="W329" s="196"/>
      <c r="X329" s="202"/>
      <c r="Y329" s="202"/>
      <c r="Z329" s="202"/>
      <c r="AA329" s="202"/>
    </row>
    <row r="330" spans="1:27" s="210" customFormat="1" hidden="1" x14ac:dyDescent="0.25">
      <c r="A330" s="207"/>
      <c r="B330" s="208">
        <v>4262</v>
      </c>
      <c r="C330" s="209" t="s">
        <v>104</v>
      </c>
      <c r="D330" s="201"/>
      <c r="E330" s="201"/>
      <c r="F330" s="202">
        <f t="shared" si="253"/>
        <v>0</v>
      </c>
      <c r="G330" s="202"/>
      <c r="H330" s="201"/>
      <c r="I330" s="201"/>
      <c r="J330" s="202">
        <f t="shared" si="252"/>
        <v>0</v>
      </c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2"/>
      <c r="Z330" s="202"/>
      <c r="AA330" s="202"/>
    </row>
    <row r="331" spans="1:27" s="210" customFormat="1" hidden="1" x14ac:dyDescent="0.25">
      <c r="A331" s="207"/>
      <c r="B331" s="208">
        <v>4263</v>
      </c>
      <c r="C331" s="209" t="s">
        <v>105</v>
      </c>
      <c r="D331" s="201"/>
      <c r="E331" s="201"/>
      <c r="F331" s="202">
        <f t="shared" si="253"/>
        <v>0</v>
      </c>
      <c r="G331" s="202"/>
      <c r="H331" s="201"/>
      <c r="I331" s="201"/>
      <c r="J331" s="202">
        <f t="shared" si="252"/>
        <v>0</v>
      </c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2"/>
      <c r="Z331" s="202"/>
      <c r="AA331" s="202"/>
    </row>
    <row r="332" spans="1:27" s="210" customFormat="1" x14ac:dyDescent="0.25">
      <c r="A332" s="207"/>
      <c r="B332" s="208"/>
      <c r="C332" s="209"/>
      <c r="D332" s="201"/>
      <c r="E332" s="201"/>
      <c r="F332" s="202"/>
      <c r="G332" s="202"/>
      <c r="H332" s="201"/>
      <c r="I332" s="201"/>
      <c r="J332" s="202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202"/>
      <c r="Z332" s="202"/>
      <c r="AA332" s="202"/>
    </row>
    <row r="333" spans="1:27" s="210" customFormat="1" x14ac:dyDescent="0.25">
      <c r="A333" s="207"/>
      <c r="B333" s="208"/>
      <c r="C333" s="10" t="s">
        <v>628</v>
      </c>
      <c r="D333" s="201"/>
      <c r="E333" s="201"/>
      <c r="F333" s="202"/>
      <c r="G333" s="202"/>
      <c r="H333" s="4">
        <f>SUM(H334+H396)</f>
        <v>25200</v>
      </c>
      <c r="I333" s="201"/>
      <c r="J333" s="4">
        <f>SUM(J334+J396)</f>
        <v>25200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f>SUM(Y334+Y396)</f>
        <v>25200</v>
      </c>
      <c r="Z333" s="4"/>
      <c r="AA333" s="4"/>
    </row>
    <row r="334" spans="1:27" s="210" customFormat="1" ht="15" x14ac:dyDescent="0.25">
      <c r="A334" s="207"/>
      <c r="B334" s="6">
        <v>3</v>
      </c>
      <c r="C334" s="315" t="s">
        <v>617</v>
      </c>
      <c r="D334" s="201"/>
      <c r="E334" s="201"/>
      <c r="F334" s="202"/>
      <c r="G334" s="202"/>
      <c r="H334" s="4">
        <f>SUM(H335+H397)</f>
        <v>25200</v>
      </c>
      <c r="I334" s="201"/>
      <c r="J334" s="4">
        <f>SUM(J335+J397)</f>
        <v>25200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f>SUM(Y335+Y397)</f>
        <v>25200</v>
      </c>
      <c r="Z334" s="4"/>
      <c r="AA334" s="4"/>
    </row>
    <row r="335" spans="1:27" s="210" customFormat="1" ht="15" x14ac:dyDescent="0.25">
      <c r="A335" s="207"/>
      <c r="B335" s="187">
        <v>32</v>
      </c>
      <c r="C335" s="315" t="s">
        <v>621</v>
      </c>
      <c r="D335" s="201"/>
      <c r="E335" s="201"/>
      <c r="F335" s="202"/>
      <c r="G335" s="202"/>
      <c r="H335" s="4">
        <f>SUM(H336+H398)</f>
        <v>25200</v>
      </c>
      <c r="I335" s="201"/>
      <c r="J335" s="4">
        <f>SUM(J336+J398)</f>
        <v>25200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f>SUM(Y336+Y398)</f>
        <v>25200</v>
      </c>
      <c r="Z335" s="4"/>
      <c r="AA335" s="4"/>
    </row>
    <row r="336" spans="1:27" s="210" customFormat="1" ht="15" x14ac:dyDescent="0.25">
      <c r="A336" s="207"/>
      <c r="B336" s="187">
        <v>322</v>
      </c>
      <c r="C336" s="315" t="s">
        <v>623</v>
      </c>
      <c r="D336" s="201"/>
      <c r="E336" s="201"/>
      <c r="F336" s="202"/>
      <c r="G336" s="202"/>
      <c r="H336" s="4">
        <f>SUM(H337+H399)</f>
        <v>25200</v>
      </c>
      <c r="I336" s="201"/>
      <c r="J336" s="4">
        <f>SUM(J337+J399)</f>
        <v>25200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4">
        <f>SUM(Y337+Y399)</f>
        <v>25200</v>
      </c>
      <c r="Z336" s="4"/>
      <c r="AA336" s="4"/>
    </row>
    <row r="337" spans="1:27" s="210" customFormat="1" x14ac:dyDescent="0.25">
      <c r="A337" s="207"/>
      <c r="B337" s="199">
        <v>32219</v>
      </c>
      <c r="C337" s="200" t="s">
        <v>595</v>
      </c>
      <c r="D337" s="201"/>
      <c r="E337" s="201"/>
      <c r="F337" s="202"/>
      <c r="G337" s="202"/>
      <c r="H337" s="201">
        <v>25200</v>
      </c>
      <c r="I337" s="201"/>
      <c r="J337" s="201">
        <v>25200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1">
        <v>25200</v>
      </c>
      <c r="Z337" s="201"/>
      <c r="AA337" s="201"/>
    </row>
    <row r="338" spans="1:27" s="210" customFormat="1" x14ac:dyDescent="0.25">
      <c r="A338" s="207"/>
      <c r="B338" s="199"/>
      <c r="C338" s="200"/>
      <c r="D338" s="201"/>
      <c r="E338" s="201"/>
      <c r="F338" s="202"/>
      <c r="G338" s="202"/>
      <c r="H338" s="201"/>
      <c r="I338" s="201"/>
      <c r="J338" s="202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2"/>
      <c r="V338" s="202"/>
      <c r="W338" s="201"/>
      <c r="X338" s="202"/>
      <c r="Y338" s="202"/>
      <c r="Z338" s="201"/>
      <c r="AA338" s="201"/>
    </row>
    <row r="339" spans="1:27" s="210" customFormat="1" x14ac:dyDescent="0.25">
      <c r="A339" s="207"/>
      <c r="B339" s="199"/>
      <c r="C339" s="10" t="s">
        <v>629</v>
      </c>
      <c r="D339" s="201"/>
      <c r="E339" s="201"/>
      <c r="F339" s="202"/>
      <c r="G339" s="202"/>
      <c r="H339" s="189"/>
      <c r="I339" s="189"/>
      <c r="J339" s="189"/>
      <c r="K339" s="201"/>
      <c r="L339" s="201"/>
      <c r="M339" s="201"/>
      <c r="N339" s="189"/>
      <c r="O339" s="201"/>
      <c r="P339" s="201"/>
      <c r="Q339" s="201"/>
      <c r="R339" s="201"/>
      <c r="S339" s="201"/>
      <c r="T339" s="201"/>
      <c r="U339" s="189"/>
      <c r="V339" s="202"/>
      <c r="W339" s="201"/>
      <c r="X339" s="202"/>
      <c r="Y339" s="189"/>
      <c r="Z339" s="189"/>
      <c r="AA339" s="189"/>
    </row>
    <row r="340" spans="1:27" s="210" customFormat="1" ht="15" x14ac:dyDescent="0.25">
      <c r="A340" s="207"/>
      <c r="B340" s="6">
        <v>3</v>
      </c>
      <c r="C340" s="315" t="s">
        <v>617</v>
      </c>
      <c r="D340" s="201"/>
      <c r="E340" s="201"/>
      <c r="F340" s="202"/>
      <c r="G340" s="202"/>
      <c r="H340" s="4"/>
      <c r="I340" s="201"/>
      <c r="J340" s="4"/>
      <c r="K340" s="201"/>
      <c r="L340" s="201"/>
      <c r="M340" s="201"/>
      <c r="N340" s="4"/>
      <c r="O340" s="201"/>
      <c r="P340" s="201"/>
      <c r="Q340" s="201"/>
      <c r="R340" s="201"/>
      <c r="S340" s="201"/>
      <c r="T340" s="201"/>
      <c r="U340" s="4"/>
      <c r="V340" s="202"/>
      <c r="W340" s="201"/>
      <c r="X340" s="202"/>
      <c r="Y340" s="4"/>
      <c r="Z340" s="4"/>
      <c r="AA340" s="4"/>
    </row>
    <row r="341" spans="1:27" s="210" customFormat="1" ht="15" x14ac:dyDescent="0.25">
      <c r="A341" s="207"/>
      <c r="B341" s="187">
        <v>32</v>
      </c>
      <c r="C341" s="315" t="s">
        <v>621</v>
      </c>
      <c r="D341" s="201"/>
      <c r="E341" s="201"/>
      <c r="F341" s="202"/>
      <c r="G341" s="202"/>
      <c r="H341" s="189"/>
      <c r="I341" s="201"/>
      <c r="J341" s="189"/>
      <c r="K341" s="201"/>
      <c r="L341" s="201"/>
      <c r="M341" s="201"/>
      <c r="N341" s="189"/>
      <c r="O341" s="201"/>
      <c r="P341" s="201"/>
      <c r="Q341" s="201"/>
      <c r="R341" s="201"/>
      <c r="S341" s="201"/>
      <c r="T341" s="201"/>
      <c r="U341" s="189"/>
      <c r="V341" s="202"/>
      <c r="W341" s="201"/>
      <c r="X341" s="202"/>
      <c r="Y341" s="189"/>
      <c r="Z341" s="189"/>
      <c r="AA341" s="189"/>
    </row>
    <row r="342" spans="1:27" s="210" customFormat="1" ht="15" x14ac:dyDescent="0.25">
      <c r="A342" s="207"/>
      <c r="B342" s="187">
        <v>323</v>
      </c>
      <c r="C342" s="315" t="s">
        <v>624</v>
      </c>
      <c r="D342" s="201"/>
      <c r="E342" s="201"/>
      <c r="F342" s="202"/>
      <c r="G342" s="202"/>
      <c r="H342" s="189"/>
      <c r="I342" s="201"/>
      <c r="J342" s="189"/>
      <c r="K342" s="201"/>
      <c r="L342" s="201"/>
      <c r="M342" s="201"/>
      <c r="N342" s="189"/>
      <c r="O342" s="201"/>
      <c r="P342" s="201"/>
      <c r="Q342" s="201"/>
      <c r="R342" s="201"/>
      <c r="S342" s="201"/>
      <c r="T342" s="201"/>
      <c r="U342" s="189"/>
      <c r="V342" s="202"/>
      <c r="W342" s="201"/>
      <c r="X342" s="202"/>
      <c r="Y342" s="189"/>
      <c r="Z342" s="189"/>
      <c r="AA342" s="189"/>
    </row>
    <row r="343" spans="1:27" s="210" customFormat="1" x14ac:dyDescent="0.25">
      <c r="A343" s="207"/>
      <c r="B343" s="199">
        <v>32399</v>
      </c>
      <c r="C343" s="200" t="s">
        <v>52</v>
      </c>
      <c r="D343" s="201"/>
      <c r="E343" s="201"/>
      <c r="F343" s="202"/>
      <c r="G343" s="202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2"/>
      <c r="V343" s="202"/>
      <c r="W343" s="201"/>
      <c r="X343" s="202"/>
      <c r="Y343" s="201"/>
      <c r="Z343" s="201"/>
      <c r="AA343" s="201"/>
    </row>
    <row r="344" spans="1:27" x14ac:dyDescent="0.25">
      <c r="C344" s="199"/>
    </row>
    <row r="345" spans="1:27" s="7" customFormat="1" x14ac:dyDescent="0.25">
      <c r="B345" s="6"/>
      <c r="C345" s="10" t="s">
        <v>630</v>
      </c>
      <c r="D345" s="4">
        <f t="shared" ref="D345:E345" si="263">SUM(D346+D403)</f>
        <v>0</v>
      </c>
      <c r="E345" s="4">
        <f t="shared" si="263"/>
        <v>0</v>
      </c>
      <c r="F345" s="202">
        <f t="shared" ref="F345:F376" si="264">SUM(H345:T345)</f>
        <v>130000</v>
      </c>
      <c r="G345" s="4"/>
      <c r="H345" s="4">
        <f t="shared" ref="H345:I345" si="265">SUM(H346+H403)</f>
        <v>65000</v>
      </c>
      <c r="I345" s="4">
        <f t="shared" si="265"/>
        <v>0</v>
      </c>
      <c r="J345" s="4">
        <f t="shared" ref="J345" si="266">SUM(J346+J403)</f>
        <v>65000</v>
      </c>
      <c r="K345" s="4">
        <f t="shared" ref="K345:T345" si="267">SUM(K346+K403)</f>
        <v>0</v>
      </c>
      <c r="L345" s="4">
        <f t="shared" si="267"/>
        <v>0</v>
      </c>
      <c r="M345" s="4"/>
      <c r="N345" s="4">
        <f t="shared" si="267"/>
        <v>0</v>
      </c>
      <c r="O345" s="4">
        <f t="shared" si="267"/>
        <v>0</v>
      </c>
      <c r="P345" s="4">
        <f t="shared" si="267"/>
        <v>0</v>
      </c>
      <c r="Q345" s="4">
        <f t="shared" si="267"/>
        <v>0</v>
      </c>
      <c r="R345" s="4">
        <f t="shared" si="267"/>
        <v>0</v>
      </c>
      <c r="S345" s="4">
        <f t="shared" si="267"/>
        <v>0</v>
      </c>
      <c r="T345" s="4">
        <f t="shared" si="267"/>
        <v>0</v>
      </c>
      <c r="U345" s="202">
        <f>SUM(K345:T345)</f>
        <v>0</v>
      </c>
      <c r="V345" s="202">
        <f t="shared" ref="V345:V376" si="268">SUM(J345+U345)</f>
        <v>65000</v>
      </c>
      <c r="W345" s="4">
        <f t="shared" ref="W345" si="269">SUM(W346+W403)</f>
        <v>0</v>
      </c>
      <c r="X345" s="202">
        <f t="shared" ref="X345:X408" si="270">SUM(V345:W345)</f>
        <v>65000</v>
      </c>
      <c r="Y345" s="4">
        <f t="shared" ref="Y345" si="271">SUM(Y346+Y403)</f>
        <v>65000</v>
      </c>
      <c r="Z345" s="4"/>
      <c r="AA345" s="4"/>
    </row>
    <row r="346" spans="1:27" s="7" customFormat="1" ht="15" x14ac:dyDescent="0.25">
      <c r="B346" s="6">
        <v>3</v>
      </c>
      <c r="C346" s="315" t="s">
        <v>617</v>
      </c>
      <c r="D346" s="4">
        <f t="shared" ref="D346:E346" si="272">SUM(D347+D359+D392)</f>
        <v>0</v>
      </c>
      <c r="E346" s="4">
        <f t="shared" si="272"/>
        <v>0</v>
      </c>
      <c r="F346" s="202">
        <f t="shared" si="264"/>
        <v>130000</v>
      </c>
      <c r="G346" s="4"/>
      <c r="H346" s="4">
        <f t="shared" ref="H346:I346" si="273">SUM(H347+H359+H392)</f>
        <v>65000</v>
      </c>
      <c r="I346" s="4">
        <f t="shared" si="273"/>
        <v>0</v>
      </c>
      <c r="J346" s="4">
        <f t="shared" ref="J346" si="274">SUM(J347+J359+J392)</f>
        <v>65000</v>
      </c>
      <c r="K346" s="4">
        <f t="shared" ref="K346:T346" si="275">SUM(K347+K359+K392)</f>
        <v>0</v>
      </c>
      <c r="L346" s="4">
        <f t="shared" si="275"/>
        <v>0</v>
      </c>
      <c r="M346" s="4"/>
      <c r="N346" s="4">
        <f t="shared" si="275"/>
        <v>0</v>
      </c>
      <c r="O346" s="4">
        <f t="shared" si="275"/>
        <v>0</v>
      </c>
      <c r="P346" s="4">
        <f t="shared" si="275"/>
        <v>0</v>
      </c>
      <c r="Q346" s="4">
        <f t="shared" si="275"/>
        <v>0</v>
      </c>
      <c r="R346" s="4">
        <f t="shared" si="275"/>
        <v>0</v>
      </c>
      <c r="S346" s="4">
        <f t="shared" si="275"/>
        <v>0</v>
      </c>
      <c r="T346" s="4">
        <f t="shared" si="275"/>
        <v>0</v>
      </c>
      <c r="U346" s="202">
        <f t="shared" ref="U346:U409" si="276">SUM(K346:T346)</f>
        <v>0</v>
      </c>
      <c r="V346" s="202">
        <f t="shared" si="268"/>
        <v>65000</v>
      </c>
      <c r="W346" s="4">
        <f t="shared" ref="W346" si="277">SUM(W347+W359+W392)</f>
        <v>0</v>
      </c>
      <c r="X346" s="202">
        <f t="shared" si="270"/>
        <v>65000</v>
      </c>
      <c r="Y346" s="4">
        <f t="shared" ref="Y346" si="278">SUM(Y347+Y359+Y392)</f>
        <v>65000</v>
      </c>
      <c r="Z346" s="4"/>
      <c r="AA346" s="4"/>
    </row>
    <row r="347" spans="1:27" s="7" customFormat="1" ht="15" hidden="1" x14ac:dyDescent="0.25">
      <c r="B347" s="6">
        <v>31</v>
      </c>
      <c r="C347" s="315" t="s">
        <v>621</v>
      </c>
      <c r="D347" s="4">
        <f t="shared" ref="D347:E347" si="279">SUM(D348+D353+D355)</f>
        <v>0</v>
      </c>
      <c r="E347" s="4">
        <f t="shared" si="279"/>
        <v>0</v>
      </c>
      <c r="F347" s="202">
        <f t="shared" si="264"/>
        <v>0</v>
      </c>
      <c r="G347" s="4"/>
      <c r="H347" s="4">
        <f t="shared" ref="H347:I347" si="280">SUM(H348+H353+H355)</f>
        <v>0</v>
      </c>
      <c r="I347" s="4">
        <f t="shared" si="280"/>
        <v>0</v>
      </c>
      <c r="J347" s="4">
        <f t="shared" ref="J347" si="281">SUM(J348+J353+J355)</f>
        <v>0</v>
      </c>
      <c r="K347" s="4">
        <f t="shared" ref="K347:T347" si="282">SUM(K348+K353+K355)</f>
        <v>0</v>
      </c>
      <c r="L347" s="4">
        <f t="shared" si="282"/>
        <v>0</v>
      </c>
      <c r="M347" s="4"/>
      <c r="N347" s="4">
        <f t="shared" si="282"/>
        <v>0</v>
      </c>
      <c r="O347" s="4">
        <f t="shared" si="282"/>
        <v>0</v>
      </c>
      <c r="P347" s="4">
        <f t="shared" si="282"/>
        <v>0</v>
      </c>
      <c r="Q347" s="4">
        <f t="shared" si="282"/>
        <v>0</v>
      </c>
      <c r="R347" s="4">
        <f t="shared" si="282"/>
        <v>0</v>
      </c>
      <c r="S347" s="4">
        <f t="shared" si="282"/>
        <v>0</v>
      </c>
      <c r="T347" s="4">
        <f t="shared" si="282"/>
        <v>0</v>
      </c>
      <c r="U347" s="202">
        <f t="shared" si="276"/>
        <v>0</v>
      </c>
      <c r="V347" s="202">
        <f t="shared" si="268"/>
        <v>0</v>
      </c>
      <c r="W347" s="4">
        <f t="shared" ref="W347" si="283">SUM(W348+W353+W355)</f>
        <v>0</v>
      </c>
      <c r="X347" s="202">
        <f t="shared" si="270"/>
        <v>0</v>
      </c>
      <c r="Y347" s="4">
        <f t="shared" ref="Y347" si="284">SUM(Y348+Y353+Y355)</f>
        <v>0</v>
      </c>
      <c r="Z347" s="4"/>
      <c r="AA347" s="4"/>
    </row>
    <row r="348" spans="1:27" s="7" customFormat="1" ht="15" hidden="1" x14ac:dyDescent="0.25">
      <c r="B348" s="6">
        <v>311</v>
      </c>
      <c r="C348" s="315" t="s">
        <v>624</v>
      </c>
      <c r="D348" s="4">
        <f t="shared" ref="D348:E348" si="285">SUM(D349+D350+D351+D352)</f>
        <v>0</v>
      </c>
      <c r="E348" s="4">
        <f t="shared" si="285"/>
        <v>0</v>
      </c>
      <c r="F348" s="202">
        <f t="shared" si="264"/>
        <v>0</v>
      </c>
      <c r="G348" s="4"/>
      <c r="H348" s="4">
        <f t="shared" ref="H348:I348" si="286">SUM(H349+H350+H351+H352)</f>
        <v>0</v>
      </c>
      <c r="I348" s="4">
        <f t="shared" si="286"/>
        <v>0</v>
      </c>
      <c r="J348" s="4">
        <f t="shared" ref="J348" si="287">SUM(J349+J350+J351+J352)</f>
        <v>0</v>
      </c>
      <c r="K348" s="4">
        <f t="shared" ref="K348:T348" si="288">SUM(K349+K350+K351+K352)</f>
        <v>0</v>
      </c>
      <c r="L348" s="4">
        <f t="shared" si="288"/>
        <v>0</v>
      </c>
      <c r="M348" s="4"/>
      <c r="N348" s="4">
        <f t="shared" si="288"/>
        <v>0</v>
      </c>
      <c r="O348" s="4">
        <f t="shared" si="288"/>
        <v>0</v>
      </c>
      <c r="P348" s="4">
        <f t="shared" si="288"/>
        <v>0</v>
      </c>
      <c r="Q348" s="4">
        <f t="shared" si="288"/>
        <v>0</v>
      </c>
      <c r="R348" s="4">
        <f t="shared" si="288"/>
        <v>0</v>
      </c>
      <c r="S348" s="4">
        <f t="shared" si="288"/>
        <v>0</v>
      </c>
      <c r="T348" s="4">
        <f t="shared" si="288"/>
        <v>0</v>
      </c>
      <c r="U348" s="202">
        <f t="shared" si="276"/>
        <v>0</v>
      </c>
      <c r="V348" s="202">
        <f t="shared" si="268"/>
        <v>0</v>
      </c>
      <c r="W348" s="4">
        <f t="shared" ref="W348" si="289">SUM(W349+W350+W351+W352)</f>
        <v>0</v>
      </c>
      <c r="X348" s="202">
        <f t="shared" si="270"/>
        <v>0</v>
      </c>
      <c r="Y348" s="4">
        <f t="shared" ref="Y348" si="290">SUM(Y349+Y350+Y351+Y352)</f>
        <v>0</v>
      </c>
      <c r="Z348" s="4"/>
      <c r="AA348" s="4"/>
    </row>
    <row r="349" spans="1:27" s="203" customFormat="1" ht="15" hidden="1" x14ac:dyDescent="0.25">
      <c r="A349" s="198"/>
      <c r="B349" s="199" t="s">
        <v>0</v>
      </c>
      <c r="C349" s="315" t="s">
        <v>617</v>
      </c>
      <c r="D349" s="201"/>
      <c r="E349" s="201"/>
      <c r="F349" s="202">
        <f t="shared" si="264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>
        <f t="shared" si="276"/>
        <v>0</v>
      </c>
      <c r="V349" s="202">
        <f t="shared" si="268"/>
        <v>0</v>
      </c>
      <c r="W349" s="201"/>
      <c r="X349" s="202">
        <f t="shared" si="270"/>
        <v>0</v>
      </c>
      <c r="Y349" s="201"/>
      <c r="Z349" s="201"/>
      <c r="AA349" s="201"/>
    </row>
    <row r="350" spans="1:27" s="203" customFormat="1" ht="15" hidden="1" x14ac:dyDescent="0.25">
      <c r="A350" s="198"/>
      <c r="B350" s="199" t="s">
        <v>2</v>
      </c>
      <c r="C350" s="315" t="s">
        <v>621</v>
      </c>
      <c r="D350" s="201"/>
      <c r="E350" s="201"/>
      <c r="F350" s="202">
        <f t="shared" si="264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>
        <f t="shared" si="276"/>
        <v>0</v>
      </c>
      <c r="V350" s="202">
        <f t="shared" si="268"/>
        <v>0</v>
      </c>
      <c r="W350" s="201"/>
      <c r="X350" s="202">
        <f t="shared" si="270"/>
        <v>0</v>
      </c>
      <c r="Y350" s="201"/>
      <c r="Z350" s="201"/>
      <c r="AA350" s="201"/>
    </row>
    <row r="351" spans="1:27" s="203" customFormat="1" ht="15" hidden="1" x14ac:dyDescent="0.25">
      <c r="A351" s="198"/>
      <c r="B351" s="199" t="s">
        <v>4</v>
      </c>
      <c r="C351" s="315" t="s">
        <v>624</v>
      </c>
      <c r="D351" s="201"/>
      <c r="E351" s="201"/>
      <c r="F351" s="202">
        <f t="shared" si="264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>
        <f t="shared" si="276"/>
        <v>0</v>
      </c>
      <c r="V351" s="202">
        <f t="shared" si="268"/>
        <v>0</v>
      </c>
      <c r="W351" s="201"/>
      <c r="X351" s="202">
        <f t="shared" si="270"/>
        <v>0</v>
      </c>
      <c r="Y351" s="201"/>
      <c r="Z351" s="201"/>
      <c r="AA351" s="201"/>
    </row>
    <row r="352" spans="1:27" s="203" customFormat="1" ht="15" hidden="1" x14ac:dyDescent="0.25">
      <c r="A352" s="198"/>
      <c r="B352" s="199" t="s">
        <v>6</v>
      </c>
      <c r="C352" s="315" t="s">
        <v>617</v>
      </c>
      <c r="D352" s="201"/>
      <c r="E352" s="201"/>
      <c r="F352" s="202">
        <f t="shared" si="264"/>
        <v>0</v>
      </c>
      <c r="G352" s="202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2">
        <f t="shared" si="276"/>
        <v>0</v>
      </c>
      <c r="V352" s="202">
        <f t="shared" si="268"/>
        <v>0</v>
      </c>
      <c r="W352" s="201"/>
      <c r="X352" s="202">
        <f t="shared" si="270"/>
        <v>0</v>
      </c>
      <c r="Y352" s="201"/>
      <c r="Z352" s="201"/>
      <c r="AA352" s="201"/>
    </row>
    <row r="353" spans="1:27" s="190" customFormat="1" ht="15" hidden="1" x14ac:dyDescent="0.25">
      <c r="A353" s="187"/>
      <c r="B353" s="187">
        <v>312</v>
      </c>
      <c r="C353" s="315" t="s">
        <v>621</v>
      </c>
      <c r="D353" s="189">
        <f>SUM(D354)</f>
        <v>0</v>
      </c>
      <c r="E353" s="189">
        <f t="shared" ref="E353:Y353" si="291">SUM(E354)</f>
        <v>0</v>
      </c>
      <c r="F353" s="202">
        <f t="shared" si="264"/>
        <v>0</v>
      </c>
      <c r="G353" s="189"/>
      <c r="H353" s="189">
        <f t="shared" si="291"/>
        <v>0</v>
      </c>
      <c r="I353" s="189">
        <f t="shared" si="291"/>
        <v>0</v>
      </c>
      <c r="J353" s="189">
        <f t="shared" si="291"/>
        <v>0</v>
      </c>
      <c r="K353" s="189">
        <f t="shared" si="291"/>
        <v>0</v>
      </c>
      <c r="L353" s="189">
        <f t="shared" si="291"/>
        <v>0</v>
      </c>
      <c r="M353" s="189"/>
      <c r="N353" s="189">
        <f t="shared" si="291"/>
        <v>0</v>
      </c>
      <c r="O353" s="189">
        <f t="shared" si="291"/>
        <v>0</v>
      </c>
      <c r="P353" s="189">
        <f t="shared" si="291"/>
        <v>0</v>
      </c>
      <c r="Q353" s="189">
        <f t="shared" si="291"/>
        <v>0</v>
      </c>
      <c r="R353" s="189">
        <f t="shared" si="291"/>
        <v>0</v>
      </c>
      <c r="S353" s="189">
        <f t="shared" si="291"/>
        <v>0</v>
      </c>
      <c r="T353" s="189">
        <f t="shared" si="291"/>
        <v>0</v>
      </c>
      <c r="U353" s="202">
        <f t="shared" si="276"/>
        <v>0</v>
      </c>
      <c r="V353" s="202">
        <f t="shared" si="268"/>
        <v>0</v>
      </c>
      <c r="W353" s="189">
        <f t="shared" si="291"/>
        <v>0</v>
      </c>
      <c r="X353" s="202">
        <f t="shared" si="270"/>
        <v>0</v>
      </c>
      <c r="Y353" s="189">
        <f t="shared" si="291"/>
        <v>0</v>
      </c>
      <c r="Z353" s="189"/>
      <c r="AA353" s="189"/>
    </row>
    <row r="354" spans="1:27" s="203" customFormat="1" ht="15" hidden="1" x14ac:dyDescent="0.25">
      <c r="A354" s="198"/>
      <c r="B354" s="199" t="s">
        <v>8</v>
      </c>
      <c r="C354" s="315" t="s">
        <v>624</v>
      </c>
      <c r="D354" s="201"/>
      <c r="E354" s="201"/>
      <c r="F354" s="202">
        <f t="shared" si="264"/>
        <v>0</v>
      </c>
      <c r="G354" s="202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2">
        <f t="shared" si="276"/>
        <v>0</v>
      </c>
      <c r="V354" s="202">
        <f t="shared" si="268"/>
        <v>0</v>
      </c>
      <c r="W354" s="201"/>
      <c r="X354" s="202">
        <f t="shared" si="270"/>
        <v>0</v>
      </c>
      <c r="Y354" s="201"/>
      <c r="Z354" s="201"/>
      <c r="AA354" s="201"/>
    </row>
    <row r="355" spans="1:27" s="190" customFormat="1" ht="15" hidden="1" x14ac:dyDescent="0.25">
      <c r="A355" s="187"/>
      <c r="B355" s="187">
        <v>313</v>
      </c>
      <c r="C355" s="315" t="s">
        <v>617</v>
      </c>
      <c r="D355" s="189">
        <f t="shared" ref="D355:E355" si="292">SUM(D356+D357+D358)</f>
        <v>0</v>
      </c>
      <c r="E355" s="189">
        <f t="shared" si="292"/>
        <v>0</v>
      </c>
      <c r="F355" s="202">
        <f t="shared" si="264"/>
        <v>0</v>
      </c>
      <c r="G355" s="189"/>
      <c r="H355" s="189">
        <f t="shared" ref="H355:I355" si="293">SUM(H356+H357+H358)</f>
        <v>0</v>
      </c>
      <c r="I355" s="189">
        <f t="shared" si="293"/>
        <v>0</v>
      </c>
      <c r="J355" s="189">
        <f t="shared" ref="J355" si="294">SUM(J356+J357+J358)</f>
        <v>0</v>
      </c>
      <c r="K355" s="189">
        <f t="shared" ref="K355:T355" si="295">SUM(K356+K357+K358)</f>
        <v>0</v>
      </c>
      <c r="L355" s="189">
        <f t="shared" si="295"/>
        <v>0</v>
      </c>
      <c r="M355" s="189"/>
      <c r="N355" s="189">
        <f t="shared" si="295"/>
        <v>0</v>
      </c>
      <c r="O355" s="189">
        <f t="shared" si="295"/>
        <v>0</v>
      </c>
      <c r="P355" s="189">
        <f t="shared" si="295"/>
        <v>0</v>
      </c>
      <c r="Q355" s="189">
        <f t="shared" si="295"/>
        <v>0</v>
      </c>
      <c r="R355" s="189">
        <f t="shared" si="295"/>
        <v>0</v>
      </c>
      <c r="S355" s="189">
        <f t="shared" si="295"/>
        <v>0</v>
      </c>
      <c r="T355" s="189">
        <f t="shared" si="295"/>
        <v>0</v>
      </c>
      <c r="U355" s="202">
        <f t="shared" si="276"/>
        <v>0</v>
      </c>
      <c r="V355" s="202">
        <f t="shared" si="268"/>
        <v>0</v>
      </c>
      <c r="W355" s="189">
        <f t="shared" ref="W355" si="296">SUM(W356+W357+W358)</f>
        <v>0</v>
      </c>
      <c r="X355" s="202">
        <f t="shared" si="270"/>
        <v>0</v>
      </c>
      <c r="Y355" s="189">
        <f t="shared" ref="Y355" si="297">SUM(Y356+Y357+Y358)</f>
        <v>0</v>
      </c>
      <c r="Z355" s="189"/>
      <c r="AA355" s="189"/>
    </row>
    <row r="356" spans="1:27" s="203" customFormat="1" ht="15" hidden="1" x14ac:dyDescent="0.25">
      <c r="A356" s="198"/>
      <c r="B356" s="199" t="s">
        <v>10</v>
      </c>
      <c r="C356" s="315" t="s">
        <v>621</v>
      </c>
      <c r="D356" s="201"/>
      <c r="E356" s="201"/>
      <c r="F356" s="202">
        <f t="shared" si="264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>
        <f t="shared" si="276"/>
        <v>0</v>
      </c>
      <c r="V356" s="202">
        <f t="shared" si="268"/>
        <v>0</v>
      </c>
      <c r="W356" s="201"/>
      <c r="X356" s="202">
        <f t="shared" si="270"/>
        <v>0</v>
      </c>
      <c r="Y356" s="201"/>
      <c r="Z356" s="201"/>
      <c r="AA356" s="201"/>
    </row>
    <row r="357" spans="1:27" s="203" customFormat="1" ht="15" hidden="1" x14ac:dyDescent="0.25">
      <c r="A357" s="198"/>
      <c r="B357" s="199" t="s">
        <v>12</v>
      </c>
      <c r="C357" s="315" t="s">
        <v>624</v>
      </c>
      <c r="D357" s="201"/>
      <c r="E357" s="201"/>
      <c r="F357" s="202">
        <f t="shared" si="264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>
        <f t="shared" si="276"/>
        <v>0</v>
      </c>
      <c r="V357" s="202">
        <f t="shared" si="268"/>
        <v>0</v>
      </c>
      <c r="W357" s="201"/>
      <c r="X357" s="202">
        <f t="shared" si="270"/>
        <v>0</v>
      </c>
      <c r="Y357" s="201"/>
      <c r="Z357" s="201"/>
      <c r="AA357" s="201"/>
    </row>
    <row r="358" spans="1:27" s="203" customFormat="1" ht="12.75" hidden="1" customHeight="1" x14ac:dyDescent="0.25">
      <c r="A358" s="198"/>
      <c r="B358" s="199" t="s">
        <v>14</v>
      </c>
      <c r="C358" s="315" t="s">
        <v>617</v>
      </c>
      <c r="D358" s="201"/>
      <c r="E358" s="201"/>
      <c r="F358" s="202">
        <f t="shared" si="264"/>
        <v>0</v>
      </c>
      <c r="G358" s="202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2">
        <f t="shared" si="276"/>
        <v>0</v>
      </c>
      <c r="V358" s="202">
        <f t="shared" si="268"/>
        <v>0</v>
      </c>
      <c r="W358" s="201"/>
      <c r="X358" s="202">
        <f t="shared" si="270"/>
        <v>0</v>
      </c>
      <c r="Y358" s="201"/>
      <c r="Z358" s="201"/>
      <c r="AA358" s="201"/>
    </row>
    <row r="359" spans="1:27" s="190" customFormat="1" ht="12.75" customHeight="1" x14ac:dyDescent="0.25">
      <c r="A359" s="187"/>
      <c r="B359" s="187">
        <v>32</v>
      </c>
      <c r="C359" s="315" t="s">
        <v>621</v>
      </c>
      <c r="D359" s="189">
        <f t="shared" ref="D359:E359" si="298">SUM(D360+D365+D372+D382+D384)</f>
        <v>0</v>
      </c>
      <c r="E359" s="189">
        <f t="shared" si="298"/>
        <v>0</v>
      </c>
      <c r="F359" s="202">
        <f t="shared" si="264"/>
        <v>130000</v>
      </c>
      <c r="G359" s="189"/>
      <c r="H359" s="189">
        <f t="shared" ref="H359:I359" si="299">SUM(H360+H365+H372+H382+H384)</f>
        <v>65000</v>
      </c>
      <c r="I359" s="189">
        <f t="shared" si="299"/>
        <v>0</v>
      </c>
      <c r="J359" s="189">
        <f t="shared" ref="J359" si="300">SUM(J360+J365+J372+J382+J384)</f>
        <v>65000</v>
      </c>
      <c r="K359" s="189">
        <f t="shared" ref="K359:T359" si="301">SUM(K360+K365+K372+K382+K384)</f>
        <v>0</v>
      </c>
      <c r="L359" s="189">
        <f t="shared" si="301"/>
        <v>0</v>
      </c>
      <c r="M359" s="189"/>
      <c r="N359" s="189">
        <f t="shared" si="301"/>
        <v>0</v>
      </c>
      <c r="O359" s="189">
        <f t="shared" si="301"/>
        <v>0</v>
      </c>
      <c r="P359" s="189">
        <f t="shared" si="301"/>
        <v>0</v>
      </c>
      <c r="Q359" s="189">
        <f t="shared" si="301"/>
        <v>0</v>
      </c>
      <c r="R359" s="189">
        <f t="shared" si="301"/>
        <v>0</v>
      </c>
      <c r="S359" s="189">
        <f t="shared" si="301"/>
        <v>0</v>
      </c>
      <c r="T359" s="189">
        <f t="shared" si="301"/>
        <v>0</v>
      </c>
      <c r="U359" s="202">
        <f t="shared" si="276"/>
        <v>0</v>
      </c>
      <c r="V359" s="202">
        <f t="shared" si="268"/>
        <v>65000</v>
      </c>
      <c r="W359" s="189">
        <f t="shared" ref="W359" si="302">SUM(W360+W365+W372+W382+W384)</f>
        <v>0</v>
      </c>
      <c r="X359" s="202">
        <f t="shared" si="270"/>
        <v>65000</v>
      </c>
      <c r="Y359" s="189">
        <f t="shared" ref="Y359" si="303">SUM(Y360+Y365+Y372+Y382+Y384)</f>
        <v>65000</v>
      </c>
      <c r="Z359" s="189"/>
      <c r="AA359" s="189"/>
    </row>
    <row r="360" spans="1:27" s="190" customFormat="1" ht="12.75" hidden="1" customHeight="1" x14ac:dyDescent="0.25">
      <c r="A360" s="187"/>
      <c r="B360" s="187">
        <v>321</v>
      </c>
      <c r="C360" s="315" t="s">
        <v>624</v>
      </c>
      <c r="D360" s="189">
        <f t="shared" ref="D360:E360" si="304">SUM(D361+D362+D363+D364)</f>
        <v>0</v>
      </c>
      <c r="E360" s="189">
        <f t="shared" si="304"/>
        <v>0</v>
      </c>
      <c r="F360" s="202">
        <f t="shared" si="264"/>
        <v>0</v>
      </c>
      <c r="G360" s="189"/>
      <c r="H360" s="189">
        <f t="shared" ref="H360:I360" si="305">SUM(H361+H362+H363+H364)</f>
        <v>0</v>
      </c>
      <c r="I360" s="189">
        <f t="shared" si="305"/>
        <v>0</v>
      </c>
      <c r="J360" s="189">
        <f t="shared" ref="J360" si="306">SUM(J361+J362+J363+J364)</f>
        <v>0</v>
      </c>
      <c r="K360" s="189">
        <f t="shared" ref="K360:T360" si="307">SUM(K361+K362+K363+K364)</f>
        <v>0</v>
      </c>
      <c r="L360" s="189">
        <f t="shared" si="307"/>
        <v>0</v>
      </c>
      <c r="M360" s="189"/>
      <c r="N360" s="189">
        <f t="shared" si="307"/>
        <v>0</v>
      </c>
      <c r="O360" s="189">
        <f t="shared" si="307"/>
        <v>0</v>
      </c>
      <c r="P360" s="189">
        <f t="shared" si="307"/>
        <v>0</v>
      </c>
      <c r="Q360" s="189">
        <f t="shared" si="307"/>
        <v>0</v>
      </c>
      <c r="R360" s="189">
        <f t="shared" si="307"/>
        <v>0</v>
      </c>
      <c r="S360" s="189">
        <f t="shared" si="307"/>
        <v>0</v>
      </c>
      <c r="T360" s="189">
        <f t="shared" si="307"/>
        <v>0</v>
      </c>
      <c r="U360" s="202">
        <f t="shared" si="276"/>
        <v>0</v>
      </c>
      <c r="V360" s="202">
        <f t="shared" si="268"/>
        <v>0</v>
      </c>
      <c r="W360" s="189">
        <f t="shared" ref="W360" si="308">SUM(W361+W362+W363+W364)</f>
        <v>0</v>
      </c>
      <c r="X360" s="202">
        <f t="shared" si="270"/>
        <v>0</v>
      </c>
      <c r="Y360" s="189">
        <f t="shared" ref="Y360" si="309">SUM(Y361+Y362+Y363+Y364)</f>
        <v>0</v>
      </c>
      <c r="Z360" s="189"/>
      <c r="AA360" s="189"/>
    </row>
    <row r="361" spans="1:27" s="203" customFormat="1" ht="15" hidden="1" x14ac:dyDescent="0.25">
      <c r="A361" s="198"/>
      <c r="B361" s="199" t="s">
        <v>16</v>
      </c>
      <c r="C361" s="315" t="s">
        <v>617</v>
      </c>
      <c r="D361" s="201"/>
      <c r="E361" s="201"/>
      <c r="F361" s="202">
        <f t="shared" si="264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>
        <f t="shared" si="276"/>
        <v>0</v>
      </c>
      <c r="V361" s="202">
        <f t="shared" si="268"/>
        <v>0</v>
      </c>
      <c r="W361" s="201"/>
      <c r="X361" s="202">
        <f t="shared" si="270"/>
        <v>0</v>
      </c>
      <c r="Y361" s="201"/>
      <c r="Z361" s="201"/>
      <c r="AA361" s="201"/>
    </row>
    <row r="362" spans="1:27" s="203" customFormat="1" ht="15" hidden="1" x14ac:dyDescent="0.25">
      <c r="A362" s="198"/>
      <c r="B362" s="199" t="s">
        <v>18</v>
      </c>
      <c r="C362" s="315" t="s">
        <v>621</v>
      </c>
      <c r="D362" s="201"/>
      <c r="E362" s="201"/>
      <c r="F362" s="202">
        <f t="shared" si="264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>
        <f t="shared" si="276"/>
        <v>0</v>
      </c>
      <c r="V362" s="202">
        <f t="shared" si="268"/>
        <v>0</v>
      </c>
      <c r="W362" s="201"/>
      <c r="X362" s="202">
        <f t="shared" si="270"/>
        <v>0</v>
      </c>
      <c r="Y362" s="201"/>
      <c r="Z362" s="201"/>
      <c r="AA362" s="201"/>
    </row>
    <row r="363" spans="1:27" s="203" customFormat="1" ht="15" hidden="1" x14ac:dyDescent="0.25">
      <c r="A363" s="198"/>
      <c r="B363" s="199" t="s">
        <v>20</v>
      </c>
      <c r="C363" s="315" t="s">
        <v>624</v>
      </c>
      <c r="D363" s="201"/>
      <c r="E363" s="201"/>
      <c r="F363" s="202">
        <f t="shared" si="264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>
        <f t="shared" si="276"/>
        <v>0</v>
      </c>
      <c r="V363" s="202">
        <f t="shared" si="268"/>
        <v>0</v>
      </c>
      <c r="W363" s="201"/>
      <c r="X363" s="202">
        <f t="shared" si="270"/>
        <v>0</v>
      </c>
      <c r="Y363" s="201"/>
      <c r="Z363" s="201"/>
      <c r="AA363" s="201"/>
    </row>
    <row r="364" spans="1:27" s="203" customFormat="1" ht="15" hidden="1" x14ac:dyDescent="0.25">
      <c r="A364" s="198"/>
      <c r="B364" s="198">
        <v>3214</v>
      </c>
      <c r="C364" s="315" t="s">
        <v>617</v>
      </c>
      <c r="D364" s="201"/>
      <c r="E364" s="201"/>
      <c r="F364" s="202">
        <f t="shared" si="264"/>
        <v>0</v>
      </c>
      <c r="G364" s="202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2">
        <f t="shared" si="276"/>
        <v>0</v>
      </c>
      <c r="V364" s="202">
        <f t="shared" si="268"/>
        <v>0</v>
      </c>
      <c r="W364" s="201"/>
      <c r="X364" s="202">
        <f t="shared" si="270"/>
        <v>0</v>
      </c>
      <c r="Y364" s="201"/>
      <c r="Z364" s="201"/>
      <c r="AA364" s="201"/>
    </row>
    <row r="365" spans="1:27" s="190" customFormat="1" ht="15" hidden="1" x14ac:dyDescent="0.25">
      <c r="A365" s="187"/>
      <c r="B365" s="187">
        <v>322</v>
      </c>
      <c r="C365" s="315" t="s">
        <v>621</v>
      </c>
      <c r="D365" s="189">
        <f t="shared" ref="D365:E365" si="310">SUM(D366+D367+D368+D369+D370+D371)</f>
        <v>0</v>
      </c>
      <c r="E365" s="189">
        <f t="shared" si="310"/>
        <v>0</v>
      </c>
      <c r="F365" s="202">
        <f t="shared" si="264"/>
        <v>0</v>
      </c>
      <c r="G365" s="189"/>
      <c r="H365" s="189">
        <f t="shared" ref="H365:I365" si="311">SUM(H366+H367+H368+H369+H370+H371)</f>
        <v>0</v>
      </c>
      <c r="I365" s="189">
        <f t="shared" si="311"/>
        <v>0</v>
      </c>
      <c r="J365" s="189">
        <f t="shared" ref="J365" si="312">SUM(J366+J367+J368+J369+J370+J371)</f>
        <v>0</v>
      </c>
      <c r="K365" s="189">
        <f t="shared" ref="K365:T365" si="313">SUM(K366+K367+K368+K369+K370+K371)</f>
        <v>0</v>
      </c>
      <c r="L365" s="189">
        <f t="shared" si="313"/>
        <v>0</v>
      </c>
      <c r="M365" s="189"/>
      <c r="N365" s="189">
        <f t="shared" si="313"/>
        <v>0</v>
      </c>
      <c r="O365" s="189">
        <f t="shared" si="313"/>
        <v>0</v>
      </c>
      <c r="P365" s="189">
        <f t="shared" si="313"/>
        <v>0</v>
      </c>
      <c r="Q365" s="189">
        <f t="shared" si="313"/>
        <v>0</v>
      </c>
      <c r="R365" s="189">
        <f t="shared" si="313"/>
        <v>0</v>
      </c>
      <c r="S365" s="189">
        <f t="shared" si="313"/>
        <v>0</v>
      </c>
      <c r="T365" s="189">
        <f t="shared" si="313"/>
        <v>0</v>
      </c>
      <c r="U365" s="202">
        <f t="shared" si="276"/>
        <v>0</v>
      </c>
      <c r="V365" s="202">
        <f t="shared" si="268"/>
        <v>0</v>
      </c>
      <c r="W365" s="189">
        <f t="shared" ref="W365" si="314">SUM(W366+W367+W368+W369+W370+W371)</f>
        <v>0</v>
      </c>
      <c r="X365" s="202">
        <f t="shared" si="270"/>
        <v>0</v>
      </c>
      <c r="Y365" s="189">
        <f t="shared" ref="Y365" si="315">SUM(Y366+Y367+Y368+Y369+Y370+Y371)</f>
        <v>0</v>
      </c>
      <c r="Z365" s="189"/>
      <c r="AA365" s="189"/>
    </row>
    <row r="366" spans="1:27" s="203" customFormat="1" ht="15" hidden="1" x14ac:dyDescent="0.25">
      <c r="A366" s="198"/>
      <c r="B366" s="199" t="s">
        <v>23</v>
      </c>
      <c r="C366" s="315" t="s">
        <v>624</v>
      </c>
      <c r="D366" s="201"/>
      <c r="E366" s="201"/>
      <c r="F366" s="202">
        <f t="shared" si="264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>
        <f t="shared" si="276"/>
        <v>0</v>
      </c>
      <c r="V366" s="202">
        <f t="shared" si="268"/>
        <v>0</v>
      </c>
      <c r="W366" s="201"/>
      <c r="X366" s="202">
        <f t="shared" si="270"/>
        <v>0</v>
      </c>
      <c r="Y366" s="201"/>
      <c r="Z366" s="201"/>
      <c r="AA366" s="201"/>
    </row>
    <row r="367" spans="1:27" s="203" customFormat="1" ht="15" hidden="1" x14ac:dyDescent="0.25">
      <c r="A367" s="198"/>
      <c r="B367" s="199" t="s">
        <v>25</v>
      </c>
      <c r="C367" s="315" t="s">
        <v>617</v>
      </c>
      <c r="D367" s="201"/>
      <c r="E367" s="201"/>
      <c r="F367" s="202">
        <f t="shared" si="264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>
        <f t="shared" si="276"/>
        <v>0</v>
      </c>
      <c r="V367" s="202">
        <f t="shared" si="268"/>
        <v>0</v>
      </c>
      <c r="W367" s="201"/>
      <c r="X367" s="202">
        <f t="shared" si="270"/>
        <v>0</v>
      </c>
      <c r="Y367" s="201"/>
      <c r="Z367" s="201"/>
      <c r="AA367" s="201"/>
    </row>
    <row r="368" spans="1:27" s="203" customFormat="1" ht="15" hidden="1" x14ac:dyDescent="0.25">
      <c r="A368" s="198"/>
      <c r="B368" s="199" t="s">
        <v>27</v>
      </c>
      <c r="C368" s="315" t="s">
        <v>621</v>
      </c>
      <c r="D368" s="201"/>
      <c r="E368" s="201"/>
      <c r="F368" s="202">
        <f t="shared" si="264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>
        <f t="shared" si="276"/>
        <v>0</v>
      </c>
      <c r="V368" s="202">
        <f t="shared" si="268"/>
        <v>0</v>
      </c>
      <c r="W368" s="201"/>
      <c r="X368" s="202">
        <f t="shared" si="270"/>
        <v>0</v>
      </c>
      <c r="Y368" s="201"/>
      <c r="Z368" s="201"/>
      <c r="AA368" s="201"/>
    </row>
    <row r="369" spans="1:27" s="203" customFormat="1" ht="15" hidden="1" x14ac:dyDescent="0.25">
      <c r="A369" s="198"/>
      <c r="B369" s="199" t="s">
        <v>29</v>
      </c>
      <c r="C369" s="315" t="s">
        <v>624</v>
      </c>
      <c r="D369" s="201"/>
      <c r="E369" s="201"/>
      <c r="F369" s="202">
        <f t="shared" si="264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>
        <f t="shared" si="276"/>
        <v>0</v>
      </c>
      <c r="V369" s="202">
        <f t="shared" si="268"/>
        <v>0</v>
      </c>
      <c r="W369" s="201"/>
      <c r="X369" s="202">
        <f t="shared" si="270"/>
        <v>0</v>
      </c>
      <c r="Y369" s="201"/>
      <c r="Z369" s="201"/>
      <c r="AA369" s="201"/>
    </row>
    <row r="370" spans="1:27" s="203" customFormat="1" ht="15" hidden="1" x14ac:dyDescent="0.25">
      <c r="A370" s="198"/>
      <c r="B370" s="199" t="s">
        <v>31</v>
      </c>
      <c r="C370" s="315" t="s">
        <v>617</v>
      </c>
      <c r="D370" s="201"/>
      <c r="E370" s="201"/>
      <c r="F370" s="202">
        <f t="shared" si="264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>
        <f t="shared" si="276"/>
        <v>0</v>
      </c>
      <c r="V370" s="202">
        <f t="shared" si="268"/>
        <v>0</v>
      </c>
      <c r="W370" s="201"/>
      <c r="X370" s="202">
        <f t="shared" si="270"/>
        <v>0</v>
      </c>
      <c r="Y370" s="201"/>
      <c r="Z370" s="201"/>
      <c r="AA370" s="201"/>
    </row>
    <row r="371" spans="1:27" s="203" customFormat="1" ht="15" hidden="1" x14ac:dyDescent="0.25">
      <c r="A371" s="198"/>
      <c r="B371" s="205" t="s">
        <v>33</v>
      </c>
      <c r="C371" s="315" t="s">
        <v>621</v>
      </c>
      <c r="D371" s="201"/>
      <c r="E371" s="201"/>
      <c r="F371" s="202">
        <f t="shared" si="264"/>
        <v>0</v>
      </c>
      <c r="G371" s="202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2">
        <f t="shared" si="276"/>
        <v>0</v>
      </c>
      <c r="V371" s="202">
        <f t="shared" si="268"/>
        <v>0</v>
      </c>
      <c r="W371" s="201"/>
      <c r="X371" s="202">
        <f t="shared" si="270"/>
        <v>0</v>
      </c>
      <c r="Y371" s="201"/>
      <c r="Z371" s="201"/>
      <c r="AA371" s="201"/>
    </row>
    <row r="372" spans="1:27" s="190" customFormat="1" ht="15" x14ac:dyDescent="0.25">
      <c r="A372" s="187"/>
      <c r="B372" s="187">
        <v>323</v>
      </c>
      <c r="C372" s="315" t="s">
        <v>624</v>
      </c>
      <c r="D372" s="189">
        <f t="shared" ref="D372:E372" si="316">SUM(D373+D374+D375+D376+D377+D378+D379+D380+D381)</f>
        <v>0</v>
      </c>
      <c r="E372" s="189">
        <f t="shared" si="316"/>
        <v>0</v>
      </c>
      <c r="F372" s="202">
        <f t="shared" si="264"/>
        <v>130000</v>
      </c>
      <c r="G372" s="189"/>
      <c r="H372" s="189">
        <f t="shared" ref="H372:I372" si="317">SUM(H373+H374+H375+H376+H377+H378+H379+H380+H381)</f>
        <v>65000</v>
      </c>
      <c r="I372" s="189">
        <f t="shared" si="317"/>
        <v>0</v>
      </c>
      <c r="J372" s="189">
        <f t="shared" ref="J372" si="318">SUM(J373+J374+J375+J376+J377+J378+J379+J380+J381)</f>
        <v>65000</v>
      </c>
      <c r="K372" s="189">
        <f t="shared" ref="K372:T372" si="319">SUM(K373+K374+K375+K376+K377+K378+K379+K380+K381)</f>
        <v>0</v>
      </c>
      <c r="L372" s="189">
        <f t="shared" si="319"/>
        <v>0</v>
      </c>
      <c r="M372" s="189"/>
      <c r="N372" s="189">
        <f t="shared" si="319"/>
        <v>0</v>
      </c>
      <c r="O372" s="189">
        <f t="shared" si="319"/>
        <v>0</v>
      </c>
      <c r="P372" s="189">
        <f t="shared" si="319"/>
        <v>0</v>
      </c>
      <c r="Q372" s="189">
        <f t="shared" si="319"/>
        <v>0</v>
      </c>
      <c r="R372" s="189">
        <f t="shared" si="319"/>
        <v>0</v>
      </c>
      <c r="S372" s="189">
        <f t="shared" si="319"/>
        <v>0</v>
      </c>
      <c r="T372" s="189">
        <f t="shared" si="319"/>
        <v>0</v>
      </c>
      <c r="U372" s="202">
        <f t="shared" si="276"/>
        <v>0</v>
      </c>
      <c r="V372" s="202">
        <f t="shared" si="268"/>
        <v>65000</v>
      </c>
      <c r="W372" s="189">
        <f t="shared" ref="W372" si="320">SUM(W373+W374+W375+W376+W377+W378+W379+W380+W381)</f>
        <v>0</v>
      </c>
      <c r="X372" s="202">
        <f t="shared" si="270"/>
        <v>65000</v>
      </c>
      <c r="Y372" s="189">
        <f t="shared" ref="Y372" si="321">SUM(Y373+Y374+Y375+Y376+Y377+Y378+Y379+Y380+Y381)</f>
        <v>65000</v>
      </c>
      <c r="Z372" s="189"/>
      <c r="AA372" s="189"/>
    </row>
    <row r="373" spans="1:27" s="203" customFormat="1" hidden="1" x14ac:dyDescent="0.25">
      <c r="A373" s="198"/>
      <c r="B373" s="199" t="s">
        <v>35</v>
      </c>
      <c r="C373" s="200" t="s">
        <v>36</v>
      </c>
      <c r="D373" s="201"/>
      <c r="E373" s="201"/>
      <c r="F373" s="202">
        <f t="shared" si="264"/>
        <v>0</v>
      </c>
      <c r="G373" s="202"/>
      <c r="H373" s="201"/>
      <c r="I373" s="201"/>
      <c r="J373" s="202">
        <f t="shared" ref="J373:J405" si="322">SUM(H373:I373)</f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>
        <f t="shared" si="276"/>
        <v>0</v>
      </c>
      <c r="V373" s="202">
        <f t="shared" si="268"/>
        <v>0</v>
      </c>
      <c r="W373" s="201"/>
      <c r="X373" s="202">
        <f t="shared" si="270"/>
        <v>0</v>
      </c>
      <c r="Y373" s="201"/>
      <c r="Z373" s="201"/>
      <c r="AA373" s="201"/>
    </row>
    <row r="374" spans="1:27" s="203" customFormat="1" hidden="1" x14ac:dyDescent="0.25">
      <c r="A374" s="198"/>
      <c r="B374" s="199" t="s">
        <v>37</v>
      </c>
      <c r="C374" s="200" t="s">
        <v>38</v>
      </c>
      <c r="D374" s="201"/>
      <c r="E374" s="201"/>
      <c r="F374" s="202">
        <f t="shared" si="264"/>
        <v>0</v>
      </c>
      <c r="G374" s="202"/>
      <c r="H374" s="201"/>
      <c r="I374" s="201"/>
      <c r="J374" s="202">
        <f t="shared" si="322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>
        <f t="shared" si="276"/>
        <v>0</v>
      </c>
      <c r="V374" s="202">
        <f t="shared" si="268"/>
        <v>0</v>
      </c>
      <c r="W374" s="201"/>
      <c r="X374" s="202">
        <f t="shared" si="270"/>
        <v>0</v>
      </c>
      <c r="Y374" s="201"/>
      <c r="Z374" s="201"/>
      <c r="AA374" s="201"/>
    </row>
    <row r="375" spans="1:27" s="203" customFormat="1" hidden="1" x14ac:dyDescent="0.25">
      <c r="A375" s="198"/>
      <c r="B375" s="199" t="s">
        <v>39</v>
      </c>
      <c r="C375" s="200" t="s">
        <v>40</v>
      </c>
      <c r="D375" s="201"/>
      <c r="E375" s="201"/>
      <c r="F375" s="202">
        <f t="shared" si="264"/>
        <v>0</v>
      </c>
      <c r="G375" s="202"/>
      <c r="H375" s="201"/>
      <c r="I375" s="201"/>
      <c r="J375" s="202">
        <f t="shared" si="322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>
        <f t="shared" si="276"/>
        <v>0</v>
      </c>
      <c r="V375" s="202">
        <f t="shared" si="268"/>
        <v>0</v>
      </c>
      <c r="W375" s="201"/>
      <c r="X375" s="202">
        <f t="shared" si="270"/>
        <v>0</v>
      </c>
      <c r="Y375" s="201"/>
      <c r="Z375" s="201"/>
      <c r="AA375" s="201"/>
    </row>
    <row r="376" spans="1:27" s="203" customFormat="1" hidden="1" x14ac:dyDescent="0.25">
      <c r="A376" s="198"/>
      <c r="B376" s="199" t="s">
        <v>41</v>
      </c>
      <c r="C376" s="200" t="s">
        <v>42</v>
      </c>
      <c r="D376" s="201"/>
      <c r="E376" s="201"/>
      <c r="F376" s="202">
        <f t="shared" si="264"/>
        <v>0</v>
      </c>
      <c r="G376" s="202"/>
      <c r="H376" s="201"/>
      <c r="I376" s="201"/>
      <c r="J376" s="202">
        <f t="shared" si="322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>
        <f t="shared" si="276"/>
        <v>0</v>
      </c>
      <c r="V376" s="202">
        <f t="shared" si="268"/>
        <v>0</v>
      </c>
      <c r="W376" s="201"/>
      <c r="X376" s="202">
        <f t="shared" si="270"/>
        <v>0</v>
      </c>
      <c r="Y376" s="201"/>
      <c r="Z376" s="201"/>
      <c r="AA376" s="201"/>
    </row>
    <row r="377" spans="1:27" s="203" customFormat="1" x14ac:dyDescent="0.25">
      <c r="A377" s="198"/>
      <c r="B377" s="199" t="s">
        <v>43</v>
      </c>
      <c r="C377" s="200" t="s">
        <v>44</v>
      </c>
      <c r="D377" s="201"/>
      <c r="E377" s="201"/>
      <c r="F377" s="202">
        <f t="shared" ref="F377:F408" si="323">SUM(H377:T377)</f>
        <v>130000</v>
      </c>
      <c r="G377" s="202"/>
      <c r="H377" s="201">
        <v>65000</v>
      </c>
      <c r="I377" s="201"/>
      <c r="J377" s="202">
        <f t="shared" si="322"/>
        <v>65000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>
        <f t="shared" si="276"/>
        <v>0</v>
      </c>
      <c r="V377" s="202">
        <f t="shared" ref="V377:V408" si="324">SUM(J377+U377)</f>
        <v>65000</v>
      </c>
      <c r="W377" s="201"/>
      <c r="X377" s="202">
        <f t="shared" si="270"/>
        <v>65000</v>
      </c>
      <c r="Y377" s="201">
        <v>65000</v>
      </c>
      <c r="Z377" s="201"/>
      <c r="AA377" s="201"/>
    </row>
    <row r="378" spans="1:27" s="203" customFormat="1" hidden="1" x14ac:dyDescent="0.25">
      <c r="A378" s="198"/>
      <c r="B378" s="199" t="s">
        <v>45</v>
      </c>
      <c r="C378" s="200" t="s">
        <v>46</v>
      </c>
      <c r="D378" s="201"/>
      <c r="E378" s="201"/>
      <c r="F378" s="202">
        <f t="shared" si="323"/>
        <v>0</v>
      </c>
      <c r="G378" s="202"/>
      <c r="H378" s="201"/>
      <c r="I378" s="201"/>
      <c r="J378" s="202">
        <f t="shared" si="322"/>
        <v>0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>
        <f t="shared" si="276"/>
        <v>0</v>
      </c>
      <c r="V378" s="202">
        <f t="shared" si="324"/>
        <v>0</v>
      </c>
      <c r="W378" s="201"/>
      <c r="X378" s="202">
        <f t="shared" si="270"/>
        <v>0</v>
      </c>
      <c r="Y378" s="202"/>
      <c r="Z378" s="201"/>
      <c r="AA378" s="201"/>
    </row>
    <row r="379" spans="1:27" s="203" customFormat="1" hidden="1" x14ac:dyDescent="0.25">
      <c r="A379" s="198"/>
      <c r="B379" s="199" t="s">
        <v>47</v>
      </c>
      <c r="C379" s="200" t="s">
        <v>48</v>
      </c>
      <c r="D379" s="201"/>
      <c r="E379" s="201"/>
      <c r="F379" s="202">
        <f t="shared" si="323"/>
        <v>0</v>
      </c>
      <c r="G379" s="202"/>
      <c r="H379" s="201"/>
      <c r="I379" s="201"/>
      <c r="J379" s="202">
        <f t="shared" si="322"/>
        <v>0</v>
      </c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>
        <f t="shared" si="276"/>
        <v>0</v>
      </c>
      <c r="V379" s="202">
        <f t="shared" si="324"/>
        <v>0</v>
      </c>
      <c r="W379" s="201"/>
      <c r="X379" s="202">
        <f t="shared" si="270"/>
        <v>0</v>
      </c>
      <c r="Y379" s="202"/>
      <c r="Z379" s="201"/>
      <c r="AA379" s="201"/>
    </row>
    <row r="380" spans="1:27" s="203" customFormat="1" hidden="1" x14ac:dyDescent="0.25">
      <c r="A380" s="198"/>
      <c r="B380" s="199" t="s">
        <v>49</v>
      </c>
      <c r="C380" s="200" t="s">
        <v>50</v>
      </c>
      <c r="D380" s="201"/>
      <c r="E380" s="201"/>
      <c r="F380" s="202">
        <f t="shared" si="323"/>
        <v>0</v>
      </c>
      <c r="G380" s="202"/>
      <c r="H380" s="201"/>
      <c r="I380" s="201"/>
      <c r="J380" s="202">
        <f t="shared" si="322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>
        <f t="shared" si="276"/>
        <v>0</v>
      </c>
      <c r="V380" s="202">
        <f t="shared" si="324"/>
        <v>0</v>
      </c>
      <c r="W380" s="201"/>
      <c r="X380" s="202">
        <f t="shared" si="270"/>
        <v>0</v>
      </c>
      <c r="Y380" s="202"/>
      <c r="Z380" s="201"/>
      <c r="AA380" s="201"/>
    </row>
    <row r="381" spans="1:27" s="203" customFormat="1" hidden="1" x14ac:dyDescent="0.25">
      <c r="A381" s="198"/>
      <c r="B381" s="199" t="s">
        <v>51</v>
      </c>
      <c r="C381" s="200" t="s">
        <v>52</v>
      </c>
      <c r="D381" s="201"/>
      <c r="E381" s="201"/>
      <c r="F381" s="202">
        <f t="shared" si="323"/>
        <v>0</v>
      </c>
      <c r="G381" s="202"/>
      <c r="H381" s="201"/>
      <c r="I381" s="201"/>
      <c r="J381" s="202">
        <f t="shared" si="322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2">
        <f t="shared" si="276"/>
        <v>0</v>
      </c>
      <c r="V381" s="202">
        <f t="shared" si="324"/>
        <v>0</v>
      </c>
      <c r="W381" s="201"/>
      <c r="X381" s="202">
        <f t="shared" si="270"/>
        <v>0</v>
      </c>
      <c r="Y381" s="202"/>
      <c r="Z381" s="201"/>
      <c r="AA381" s="201"/>
    </row>
    <row r="382" spans="1:27" s="190" customFormat="1" hidden="1" x14ac:dyDescent="0.25">
      <c r="A382" s="187"/>
      <c r="B382" s="187">
        <v>324</v>
      </c>
      <c r="C382" s="188"/>
      <c r="D382" s="189">
        <f>SUM(D383)</f>
        <v>0</v>
      </c>
      <c r="E382" s="189">
        <f t="shared" ref="E382:W382" si="325">SUM(E383)</f>
        <v>0</v>
      </c>
      <c r="F382" s="202">
        <f t="shared" si="323"/>
        <v>0</v>
      </c>
      <c r="G382" s="189"/>
      <c r="H382" s="189">
        <f t="shared" si="325"/>
        <v>0</v>
      </c>
      <c r="I382" s="189">
        <f t="shared" si="325"/>
        <v>0</v>
      </c>
      <c r="J382" s="202">
        <f t="shared" si="322"/>
        <v>0</v>
      </c>
      <c r="K382" s="189">
        <f t="shared" si="325"/>
        <v>0</v>
      </c>
      <c r="L382" s="189">
        <f t="shared" si="325"/>
        <v>0</v>
      </c>
      <c r="M382" s="189"/>
      <c r="N382" s="189">
        <f t="shared" si="325"/>
        <v>0</v>
      </c>
      <c r="O382" s="189">
        <f t="shared" si="325"/>
        <v>0</v>
      </c>
      <c r="P382" s="189">
        <f t="shared" si="325"/>
        <v>0</v>
      </c>
      <c r="Q382" s="189">
        <f t="shared" si="325"/>
        <v>0</v>
      </c>
      <c r="R382" s="189">
        <f t="shared" si="325"/>
        <v>0</v>
      </c>
      <c r="S382" s="189">
        <f t="shared" si="325"/>
        <v>0</v>
      </c>
      <c r="T382" s="189">
        <f t="shared" si="325"/>
        <v>0</v>
      </c>
      <c r="U382" s="202">
        <f t="shared" si="276"/>
        <v>0</v>
      </c>
      <c r="V382" s="202">
        <f t="shared" si="324"/>
        <v>0</v>
      </c>
      <c r="W382" s="189">
        <f t="shared" si="325"/>
        <v>0</v>
      </c>
      <c r="X382" s="202">
        <f t="shared" si="270"/>
        <v>0</v>
      </c>
      <c r="Y382" s="202"/>
      <c r="Z382" s="189"/>
      <c r="AA382" s="189"/>
    </row>
    <row r="383" spans="1:27" s="203" customFormat="1" hidden="1" x14ac:dyDescent="0.25">
      <c r="A383" s="198"/>
      <c r="B383" s="204" t="s">
        <v>54</v>
      </c>
      <c r="C383" s="200" t="s">
        <v>53</v>
      </c>
      <c r="D383" s="201"/>
      <c r="E383" s="201"/>
      <c r="F383" s="202">
        <f t="shared" si="323"/>
        <v>0</v>
      </c>
      <c r="G383" s="202"/>
      <c r="H383" s="201"/>
      <c r="I383" s="201"/>
      <c r="J383" s="202">
        <f t="shared" si="322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2">
        <f t="shared" si="276"/>
        <v>0</v>
      </c>
      <c r="V383" s="202">
        <f t="shared" si="324"/>
        <v>0</v>
      </c>
      <c r="W383" s="201"/>
      <c r="X383" s="202">
        <f t="shared" si="270"/>
        <v>0</v>
      </c>
      <c r="Y383" s="202"/>
      <c r="Z383" s="201"/>
      <c r="AA383" s="201"/>
    </row>
    <row r="384" spans="1:27" s="190" customFormat="1" hidden="1" x14ac:dyDescent="0.25">
      <c r="A384" s="187"/>
      <c r="B384" s="195" t="s">
        <v>549</v>
      </c>
      <c r="C384" s="188"/>
      <c r="D384" s="189">
        <f t="shared" ref="D384:E384" si="326">SUM(D385+D386+D387+D388+D389+D390+D391)</f>
        <v>0</v>
      </c>
      <c r="E384" s="189">
        <f t="shared" si="326"/>
        <v>0</v>
      </c>
      <c r="F384" s="202">
        <f t="shared" si="323"/>
        <v>0</v>
      </c>
      <c r="G384" s="189"/>
      <c r="H384" s="189">
        <f t="shared" ref="H384:I384" si="327">SUM(H385+H386+H387+H388+H389+H390+H391)</f>
        <v>0</v>
      </c>
      <c r="I384" s="189">
        <f t="shared" si="327"/>
        <v>0</v>
      </c>
      <c r="J384" s="202">
        <f t="shared" si="322"/>
        <v>0</v>
      </c>
      <c r="K384" s="189">
        <f t="shared" ref="K384:T384" si="328">SUM(K385+K386+K387+K388+K389+K390+K391)</f>
        <v>0</v>
      </c>
      <c r="L384" s="189">
        <f t="shared" si="328"/>
        <v>0</v>
      </c>
      <c r="M384" s="189"/>
      <c r="N384" s="189">
        <f t="shared" si="328"/>
        <v>0</v>
      </c>
      <c r="O384" s="189">
        <f t="shared" si="328"/>
        <v>0</v>
      </c>
      <c r="P384" s="189">
        <f t="shared" si="328"/>
        <v>0</v>
      </c>
      <c r="Q384" s="189">
        <f t="shared" si="328"/>
        <v>0</v>
      </c>
      <c r="R384" s="189">
        <f t="shared" si="328"/>
        <v>0</v>
      </c>
      <c r="S384" s="189">
        <f t="shared" si="328"/>
        <v>0</v>
      </c>
      <c r="T384" s="189">
        <f t="shared" si="328"/>
        <v>0</v>
      </c>
      <c r="U384" s="202">
        <f t="shared" si="276"/>
        <v>0</v>
      </c>
      <c r="V384" s="202">
        <f t="shared" si="324"/>
        <v>0</v>
      </c>
      <c r="W384" s="189">
        <f t="shared" ref="W384" si="329">SUM(W385+W386+W387+W388+W389+W390+W391)</f>
        <v>0</v>
      </c>
      <c r="X384" s="202">
        <f t="shared" si="270"/>
        <v>0</v>
      </c>
      <c r="Y384" s="202"/>
      <c r="Z384" s="189"/>
      <c r="AA384" s="189"/>
    </row>
    <row r="385" spans="1:27" s="203" customFormat="1" ht="12.75" hidden="1" customHeight="1" x14ac:dyDescent="0.25">
      <c r="A385" s="198"/>
      <c r="B385" s="199" t="s">
        <v>56</v>
      </c>
      <c r="C385" s="200" t="s">
        <v>57</v>
      </c>
      <c r="D385" s="201"/>
      <c r="E385" s="201"/>
      <c r="F385" s="202">
        <f t="shared" si="323"/>
        <v>0</v>
      </c>
      <c r="G385" s="202"/>
      <c r="H385" s="201"/>
      <c r="I385" s="201"/>
      <c r="J385" s="202">
        <f t="shared" si="322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>
        <f t="shared" si="276"/>
        <v>0</v>
      </c>
      <c r="V385" s="202">
        <f t="shared" si="324"/>
        <v>0</v>
      </c>
      <c r="W385" s="201"/>
      <c r="X385" s="202">
        <f t="shared" si="270"/>
        <v>0</v>
      </c>
      <c r="Y385" s="202"/>
      <c r="Z385" s="201"/>
      <c r="AA385" s="201"/>
    </row>
    <row r="386" spans="1:27" s="203" customFormat="1" hidden="1" x14ac:dyDescent="0.25">
      <c r="A386" s="198"/>
      <c r="B386" s="199" t="s">
        <v>58</v>
      </c>
      <c r="C386" s="200" t="s">
        <v>59</v>
      </c>
      <c r="D386" s="201"/>
      <c r="E386" s="201"/>
      <c r="F386" s="202">
        <f t="shared" si="323"/>
        <v>0</v>
      </c>
      <c r="G386" s="202"/>
      <c r="H386" s="201"/>
      <c r="I386" s="201"/>
      <c r="J386" s="202">
        <f t="shared" si="322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>
        <f t="shared" si="276"/>
        <v>0</v>
      </c>
      <c r="V386" s="202">
        <f t="shared" si="324"/>
        <v>0</v>
      </c>
      <c r="W386" s="201"/>
      <c r="X386" s="202">
        <f t="shared" si="270"/>
        <v>0</v>
      </c>
      <c r="Y386" s="202"/>
      <c r="Z386" s="201"/>
      <c r="AA386" s="201"/>
    </row>
    <row r="387" spans="1:27" s="203" customFormat="1" hidden="1" x14ac:dyDescent="0.25">
      <c r="A387" s="198"/>
      <c r="B387" s="199" t="s">
        <v>60</v>
      </c>
      <c r="C387" s="200" t="s">
        <v>61</v>
      </c>
      <c r="D387" s="201"/>
      <c r="E387" s="201"/>
      <c r="F387" s="202">
        <f t="shared" si="323"/>
        <v>0</v>
      </c>
      <c r="G387" s="202"/>
      <c r="H387" s="201"/>
      <c r="I387" s="201"/>
      <c r="J387" s="202">
        <f t="shared" si="322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>
        <f t="shared" si="276"/>
        <v>0</v>
      </c>
      <c r="V387" s="202">
        <f t="shared" si="324"/>
        <v>0</v>
      </c>
      <c r="W387" s="201"/>
      <c r="X387" s="202">
        <f t="shared" si="270"/>
        <v>0</v>
      </c>
      <c r="Y387" s="202"/>
      <c r="Z387" s="201"/>
      <c r="AA387" s="201"/>
    </row>
    <row r="388" spans="1:27" s="203" customFormat="1" hidden="1" x14ac:dyDescent="0.25">
      <c r="A388" s="198"/>
      <c r="B388" s="199" t="s">
        <v>62</v>
      </c>
      <c r="C388" s="200" t="s">
        <v>63</v>
      </c>
      <c r="D388" s="201"/>
      <c r="E388" s="201"/>
      <c r="F388" s="202">
        <f t="shared" si="323"/>
        <v>0</v>
      </c>
      <c r="G388" s="202"/>
      <c r="H388" s="201"/>
      <c r="I388" s="201"/>
      <c r="J388" s="202">
        <f t="shared" si="322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>
        <f t="shared" si="276"/>
        <v>0</v>
      </c>
      <c r="V388" s="202">
        <f t="shared" si="324"/>
        <v>0</v>
      </c>
      <c r="W388" s="201"/>
      <c r="X388" s="202">
        <f t="shared" si="270"/>
        <v>0</v>
      </c>
      <c r="Y388" s="202"/>
      <c r="Z388" s="201"/>
      <c r="AA388" s="201"/>
    </row>
    <row r="389" spans="1:27" s="203" customFormat="1" hidden="1" x14ac:dyDescent="0.25">
      <c r="A389" s="198"/>
      <c r="B389" s="198">
        <v>3295</v>
      </c>
      <c r="C389" s="200" t="s">
        <v>64</v>
      </c>
      <c r="D389" s="201"/>
      <c r="E389" s="201"/>
      <c r="F389" s="202">
        <f t="shared" si="323"/>
        <v>0</v>
      </c>
      <c r="G389" s="202"/>
      <c r="H389" s="201"/>
      <c r="I389" s="201"/>
      <c r="J389" s="202">
        <f t="shared" si="322"/>
        <v>0</v>
      </c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>
        <f t="shared" si="276"/>
        <v>0</v>
      </c>
      <c r="V389" s="202">
        <f t="shared" si="324"/>
        <v>0</v>
      </c>
      <c r="W389" s="201"/>
      <c r="X389" s="202">
        <f t="shared" si="270"/>
        <v>0</v>
      </c>
      <c r="Y389" s="202"/>
      <c r="Z389" s="201"/>
      <c r="AA389" s="201"/>
    </row>
    <row r="390" spans="1:27" s="203" customFormat="1" hidden="1" x14ac:dyDescent="0.25">
      <c r="A390" s="198"/>
      <c r="B390" s="198">
        <v>3296</v>
      </c>
      <c r="C390" s="206" t="s">
        <v>65</v>
      </c>
      <c r="D390" s="201"/>
      <c r="E390" s="201"/>
      <c r="F390" s="202">
        <f t="shared" si="323"/>
        <v>0</v>
      </c>
      <c r="G390" s="202"/>
      <c r="H390" s="201"/>
      <c r="I390" s="201"/>
      <c r="J390" s="202">
        <f t="shared" si="322"/>
        <v>0</v>
      </c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>
        <f t="shared" si="276"/>
        <v>0</v>
      </c>
      <c r="V390" s="202">
        <f t="shared" si="324"/>
        <v>0</v>
      </c>
      <c r="W390" s="201"/>
      <c r="X390" s="202">
        <f t="shared" si="270"/>
        <v>0</v>
      </c>
      <c r="Y390" s="202"/>
      <c r="Z390" s="201"/>
      <c r="AA390" s="201"/>
    </row>
    <row r="391" spans="1:27" s="203" customFormat="1" hidden="1" x14ac:dyDescent="0.25">
      <c r="A391" s="198"/>
      <c r="B391" s="199" t="s">
        <v>66</v>
      </c>
      <c r="C391" s="200" t="s">
        <v>55</v>
      </c>
      <c r="D391" s="201"/>
      <c r="E391" s="201"/>
      <c r="F391" s="202">
        <f t="shared" si="323"/>
        <v>0</v>
      </c>
      <c r="G391" s="202"/>
      <c r="H391" s="201"/>
      <c r="I391" s="201"/>
      <c r="J391" s="202">
        <f t="shared" si="322"/>
        <v>0</v>
      </c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2">
        <f t="shared" si="276"/>
        <v>0</v>
      </c>
      <c r="V391" s="202">
        <f t="shared" si="324"/>
        <v>0</v>
      </c>
      <c r="W391" s="201"/>
      <c r="X391" s="202">
        <f t="shared" si="270"/>
        <v>0</v>
      </c>
      <c r="Y391" s="202"/>
      <c r="Z391" s="201"/>
      <c r="AA391" s="201"/>
    </row>
    <row r="392" spans="1:27" s="190" customFormat="1" hidden="1" x14ac:dyDescent="0.25">
      <c r="A392" s="6"/>
      <c r="B392" s="187">
        <v>34</v>
      </c>
      <c r="C392" s="188" t="s">
        <v>67</v>
      </c>
      <c r="D392" s="189">
        <f t="shared" ref="D392:E392" si="330">SUM(D393+D398)</f>
        <v>0</v>
      </c>
      <c r="E392" s="189">
        <f t="shared" si="330"/>
        <v>0</v>
      </c>
      <c r="F392" s="202">
        <f t="shared" si="323"/>
        <v>0</v>
      </c>
      <c r="G392" s="189"/>
      <c r="H392" s="189">
        <f t="shared" ref="H392:I392" si="331">SUM(H393+H398)</f>
        <v>0</v>
      </c>
      <c r="I392" s="189">
        <f t="shared" si="331"/>
        <v>0</v>
      </c>
      <c r="J392" s="202">
        <f t="shared" si="322"/>
        <v>0</v>
      </c>
      <c r="K392" s="189">
        <f t="shared" ref="K392:T392" si="332">SUM(K393+K398)</f>
        <v>0</v>
      </c>
      <c r="L392" s="189">
        <f t="shared" si="332"/>
        <v>0</v>
      </c>
      <c r="M392" s="189"/>
      <c r="N392" s="189">
        <f t="shared" si="332"/>
        <v>0</v>
      </c>
      <c r="O392" s="189">
        <f t="shared" si="332"/>
        <v>0</v>
      </c>
      <c r="P392" s="189">
        <f t="shared" si="332"/>
        <v>0</v>
      </c>
      <c r="Q392" s="189">
        <f t="shared" si="332"/>
        <v>0</v>
      </c>
      <c r="R392" s="189">
        <f t="shared" si="332"/>
        <v>0</v>
      </c>
      <c r="S392" s="189">
        <f t="shared" si="332"/>
        <v>0</v>
      </c>
      <c r="T392" s="189">
        <f t="shared" si="332"/>
        <v>0</v>
      </c>
      <c r="U392" s="202">
        <f t="shared" si="276"/>
        <v>0</v>
      </c>
      <c r="V392" s="202">
        <f t="shared" si="324"/>
        <v>0</v>
      </c>
      <c r="W392" s="189">
        <f t="shared" ref="W392" si="333">SUM(W393+W398)</f>
        <v>0</v>
      </c>
      <c r="X392" s="202">
        <f t="shared" si="270"/>
        <v>0</v>
      </c>
      <c r="Y392" s="202"/>
      <c r="Z392" s="189"/>
      <c r="AA392" s="189"/>
    </row>
    <row r="393" spans="1:27" s="190" customFormat="1" hidden="1" x14ac:dyDescent="0.25">
      <c r="A393" s="187"/>
      <c r="B393" s="187">
        <v>342</v>
      </c>
      <c r="C393" s="188" t="s">
        <v>68</v>
      </c>
      <c r="D393" s="189">
        <f t="shared" ref="D393:E393" si="334">SUM(D394+D395+D396+D397)</f>
        <v>0</v>
      </c>
      <c r="E393" s="189">
        <f t="shared" si="334"/>
        <v>0</v>
      </c>
      <c r="F393" s="202">
        <f t="shared" si="323"/>
        <v>0</v>
      </c>
      <c r="G393" s="189"/>
      <c r="H393" s="189">
        <f t="shared" ref="H393:I393" si="335">SUM(H394+H395+H396+H397)</f>
        <v>0</v>
      </c>
      <c r="I393" s="189">
        <f t="shared" si="335"/>
        <v>0</v>
      </c>
      <c r="J393" s="202">
        <f t="shared" si="322"/>
        <v>0</v>
      </c>
      <c r="K393" s="189">
        <f t="shared" ref="K393:T393" si="336">SUM(K394+K395+K396+K397)</f>
        <v>0</v>
      </c>
      <c r="L393" s="189">
        <f t="shared" si="336"/>
        <v>0</v>
      </c>
      <c r="M393" s="189"/>
      <c r="N393" s="189">
        <f t="shared" si="336"/>
        <v>0</v>
      </c>
      <c r="O393" s="189">
        <f t="shared" si="336"/>
        <v>0</v>
      </c>
      <c r="P393" s="189">
        <f t="shared" si="336"/>
        <v>0</v>
      </c>
      <c r="Q393" s="189">
        <f t="shared" si="336"/>
        <v>0</v>
      </c>
      <c r="R393" s="189">
        <f t="shared" si="336"/>
        <v>0</v>
      </c>
      <c r="S393" s="189">
        <f t="shared" si="336"/>
        <v>0</v>
      </c>
      <c r="T393" s="189">
        <f t="shared" si="336"/>
        <v>0</v>
      </c>
      <c r="U393" s="202">
        <f t="shared" si="276"/>
        <v>0</v>
      </c>
      <c r="V393" s="202">
        <f t="shared" si="324"/>
        <v>0</v>
      </c>
      <c r="W393" s="189">
        <f t="shared" ref="W393" si="337">SUM(W394+W395+W396+W397)</f>
        <v>0</v>
      </c>
      <c r="X393" s="202">
        <f t="shared" si="270"/>
        <v>0</v>
      </c>
      <c r="Y393" s="202"/>
      <c r="Z393" s="189"/>
      <c r="AA393" s="189"/>
    </row>
    <row r="394" spans="1:27" s="203" customFormat="1" ht="27.75" hidden="1" customHeight="1" x14ac:dyDescent="0.25">
      <c r="A394" s="198"/>
      <c r="B394" s="199" t="s">
        <v>69</v>
      </c>
      <c r="C394" s="200" t="s">
        <v>70</v>
      </c>
      <c r="D394" s="201"/>
      <c r="E394" s="201"/>
      <c r="F394" s="202">
        <f t="shared" si="323"/>
        <v>0</v>
      </c>
      <c r="G394" s="202"/>
      <c r="H394" s="201"/>
      <c r="I394" s="201"/>
      <c r="J394" s="202">
        <f t="shared" si="322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>
        <f t="shared" si="276"/>
        <v>0</v>
      </c>
      <c r="V394" s="202">
        <f t="shared" si="324"/>
        <v>0</v>
      </c>
      <c r="W394" s="201"/>
      <c r="X394" s="202">
        <f t="shared" si="270"/>
        <v>0</v>
      </c>
      <c r="Y394" s="202"/>
      <c r="Z394" s="201"/>
      <c r="AA394" s="201"/>
    </row>
    <row r="395" spans="1:27" s="203" customFormat="1" hidden="1" x14ac:dyDescent="0.25">
      <c r="A395" s="198"/>
      <c r="B395" s="198">
        <v>3426</v>
      </c>
      <c r="C395" s="200" t="s">
        <v>71</v>
      </c>
      <c r="D395" s="201"/>
      <c r="E395" s="201"/>
      <c r="F395" s="202">
        <f t="shared" si="323"/>
        <v>0</v>
      </c>
      <c r="G395" s="202"/>
      <c r="H395" s="201"/>
      <c r="I395" s="201"/>
      <c r="J395" s="202">
        <f t="shared" si="322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>
        <f t="shared" si="276"/>
        <v>0</v>
      </c>
      <c r="V395" s="202">
        <f t="shared" si="324"/>
        <v>0</v>
      </c>
      <c r="W395" s="201"/>
      <c r="X395" s="202">
        <f t="shared" si="270"/>
        <v>0</v>
      </c>
      <c r="Y395" s="202"/>
      <c r="Z395" s="201"/>
      <c r="AA395" s="201"/>
    </row>
    <row r="396" spans="1:27" s="203" customFormat="1" ht="27" hidden="1" x14ac:dyDescent="0.25">
      <c r="A396" s="198"/>
      <c r="B396" s="198">
        <v>3427</v>
      </c>
      <c r="C396" s="200" t="s">
        <v>72</v>
      </c>
      <c r="D396" s="201"/>
      <c r="E396" s="201"/>
      <c r="F396" s="202">
        <f t="shared" si="323"/>
        <v>0</v>
      </c>
      <c r="G396" s="202"/>
      <c r="H396" s="201"/>
      <c r="I396" s="201"/>
      <c r="J396" s="202">
        <f t="shared" si="322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>
        <f t="shared" si="276"/>
        <v>0</v>
      </c>
      <c r="V396" s="202">
        <f t="shared" si="324"/>
        <v>0</v>
      </c>
      <c r="W396" s="201"/>
      <c r="X396" s="202">
        <f t="shared" si="270"/>
        <v>0</v>
      </c>
      <c r="Y396" s="202"/>
      <c r="Z396" s="201"/>
      <c r="AA396" s="201"/>
    </row>
    <row r="397" spans="1:27" s="203" customFormat="1" hidden="1" x14ac:dyDescent="0.25">
      <c r="A397" s="198"/>
      <c r="B397" s="198">
        <v>3428</v>
      </c>
      <c r="C397" s="200" t="s">
        <v>73</v>
      </c>
      <c r="D397" s="201"/>
      <c r="E397" s="201"/>
      <c r="F397" s="202">
        <f t="shared" si="323"/>
        <v>0</v>
      </c>
      <c r="G397" s="202"/>
      <c r="H397" s="201"/>
      <c r="I397" s="201"/>
      <c r="J397" s="202">
        <f t="shared" si="322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2">
        <f t="shared" si="276"/>
        <v>0</v>
      </c>
      <c r="V397" s="202">
        <f t="shared" si="324"/>
        <v>0</v>
      </c>
      <c r="W397" s="201"/>
      <c r="X397" s="202">
        <f t="shared" si="270"/>
        <v>0</v>
      </c>
      <c r="Y397" s="202"/>
      <c r="Z397" s="201"/>
      <c r="AA397" s="201"/>
    </row>
    <row r="398" spans="1:27" s="190" customFormat="1" hidden="1" x14ac:dyDescent="0.25">
      <c r="A398" s="187"/>
      <c r="B398" s="187">
        <v>343</v>
      </c>
      <c r="C398" s="188"/>
      <c r="D398" s="189">
        <f t="shared" ref="D398:E398" si="338">SUM(D399+D400+D401+D402)</f>
        <v>0</v>
      </c>
      <c r="E398" s="189">
        <f t="shared" si="338"/>
        <v>0</v>
      </c>
      <c r="F398" s="202">
        <f t="shared" si="323"/>
        <v>0</v>
      </c>
      <c r="G398" s="189"/>
      <c r="H398" s="189">
        <f t="shared" ref="H398:I398" si="339">SUM(H399+H400+H401+H402)</f>
        <v>0</v>
      </c>
      <c r="I398" s="189">
        <f t="shared" si="339"/>
        <v>0</v>
      </c>
      <c r="J398" s="202">
        <f t="shared" si="322"/>
        <v>0</v>
      </c>
      <c r="K398" s="189">
        <f t="shared" ref="K398:T398" si="340">SUM(K399+K400+K401+K402)</f>
        <v>0</v>
      </c>
      <c r="L398" s="189">
        <f t="shared" si="340"/>
        <v>0</v>
      </c>
      <c r="M398" s="189"/>
      <c r="N398" s="189">
        <f t="shared" si="340"/>
        <v>0</v>
      </c>
      <c r="O398" s="189">
        <f t="shared" si="340"/>
        <v>0</v>
      </c>
      <c r="P398" s="189">
        <f t="shared" si="340"/>
        <v>0</v>
      </c>
      <c r="Q398" s="189">
        <f t="shared" si="340"/>
        <v>0</v>
      </c>
      <c r="R398" s="189">
        <f t="shared" si="340"/>
        <v>0</v>
      </c>
      <c r="S398" s="189">
        <f t="shared" si="340"/>
        <v>0</v>
      </c>
      <c r="T398" s="189">
        <f t="shared" si="340"/>
        <v>0</v>
      </c>
      <c r="U398" s="202">
        <f t="shared" si="276"/>
        <v>0</v>
      </c>
      <c r="V398" s="202">
        <f t="shared" si="324"/>
        <v>0</v>
      </c>
      <c r="W398" s="189">
        <f t="shared" ref="W398" si="341">SUM(W399+W400+W401+W402)</f>
        <v>0</v>
      </c>
      <c r="X398" s="202">
        <f t="shared" si="270"/>
        <v>0</v>
      </c>
      <c r="Y398" s="202"/>
      <c r="Z398" s="189"/>
      <c r="AA398" s="189"/>
    </row>
    <row r="399" spans="1:27" s="203" customFormat="1" hidden="1" x14ac:dyDescent="0.25">
      <c r="A399" s="198"/>
      <c r="B399" s="199" t="s">
        <v>74</v>
      </c>
      <c r="C399" s="200" t="s">
        <v>75</v>
      </c>
      <c r="D399" s="201"/>
      <c r="E399" s="201"/>
      <c r="F399" s="202">
        <f t="shared" si="323"/>
        <v>0</v>
      </c>
      <c r="G399" s="202"/>
      <c r="H399" s="201"/>
      <c r="I399" s="201"/>
      <c r="J399" s="202">
        <f t="shared" si="322"/>
        <v>0</v>
      </c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>
        <f t="shared" si="276"/>
        <v>0</v>
      </c>
      <c r="V399" s="202">
        <f t="shared" si="324"/>
        <v>0</v>
      </c>
      <c r="W399" s="201"/>
      <c r="X399" s="202">
        <f t="shared" si="270"/>
        <v>0</v>
      </c>
      <c r="Y399" s="202"/>
      <c r="Z399" s="201"/>
      <c r="AA399" s="201"/>
    </row>
    <row r="400" spans="1:27" s="203" customFormat="1" hidden="1" x14ac:dyDescent="0.25">
      <c r="A400" s="198"/>
      <c r="B400" s="199" t="s">
        <v>76</v>
      </c>
      <c r="C400" s="200" t="s">
        <v>77</v>
      </c>
      <c r="D400" s="201"/>
      <c r="E400" s="201"/>
      <c r="F400" s="202">
        <f t="shared" si="323"/>
        <v>0</v>
      </c>
      <c r="G400" s="202"/>
      <c r="H400" s="201"/>
      <c r="I400" s="201"/>
      <c r="J400" s="202">
        <f t="shared" si="322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>
        <f t="shared" si="276"/>
        <v>0</v>
      </c>
      <c r="V400" s="202">
        <f t="shared" si="324"/>
        <v>0</v>
      </c>
      <c r="W400" s="201"/>
      <c r="X400" s="202">
        <f t="shared" si="270"/>
        <v>0</v>
      </c>
      <c r="Y400" s="202"/>
      <c r="Z400" s="201"/>
      <c r="AA400" s="201"/>
    </row>
    <row r="401" spans="1:27" s="203" customFormat="1" hidden="1" x14ac:dyDescent="0.25">
      <c r="A401" s="198"/>
      <c r="B401" s="199" t="s">
        <v>78</v>
      </c>
      <c r="C401" s="200" t="s">
        <v>79</v>
      </c>
      <c r="D401" s="201"/>
      <c r="E401" s="201"/>
      <c r="F401" s="202">
        <f t="shared" si="323"/>
        <v>0</v>
      </c>
      <c r="G401" s="202"/>
      <c r="H401" s="201"/>
      <c r="I401" s="201"/>
      <c r="J401" s="202">
        <f t="shared" si="322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>
        <f t="shared" si="276"/>
        <v>0</v>
      </c>
      <c r="V401" s="202">
        <f t="shared" si="324"/>
        <v>0</v>
      </c>
      <c r="W401" s="201"/>
      <c r="X401" s="202">
        <f t="shared" si="270"/>
        <v>0</v>
      </c>
      <c r="Y401" s="202"/>
      <c r="Z401" s="201"/>
      <c r="AA401" s="201"/>
    </row>
    <row r="402" spans="1:27" s="203" customFormat="1" hidden="1" x14ac:dyDescent="0.25">
      <c r="A402" s="198"/>
      <c r="B402" s="199" t="s">
        <v>80</v>
      </c>
      <c r="C402" s="200" t="s">
        <v>81</v>
      </c>
      <c r="D402" s="201"/>
      <c r="E402" s="201"/>
      <c r="F402" s="202">
        <f t="shared" si="323"/>
        <v>0</v>
      </c>
      <c r="G402" s="202"/>
      <c r="H402" s="201"/>
      <c r="I402" s="201"/>
      <c r="J402" s="202">
        <f t="shared" si="322"/>
        <v>0</v>
      </c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2">
        <f t="shared" si="276"/>
        <v>0</v>
      </c>
      <c r="V402" s="202">
        <f t="shared" si="324"/>
        <v>0</v>
      </c>
      <c r="W402" s="201"/>
      <c r="X402" s="202">
        <f t="shared" si="270"/>
        <v>0</v>
      </c>
      <c r="Y402" s="202"/>
      <c r="Z402" s="201"/>
      <c r="AA402" s="201"/>
    </row>
    <row r="403" spans="1:27" s="7" customFormat="1" hidden="1" x14ac:dyDescent="0.25">
      <c r="B403" s="5">
        <v>4</v>
      </c>
      <c r="C403" s="7" t="s">
        <v>118</v>
      </c>
      <c r="D403" s="4">
        <f>SUM(D404)</f>
        <v>0</v>
      </c>
      <c r="E403" s="4">
        <f t="shared" ref="E403:W403" si="342">SUM(E404)</f>
        <v>0</v>
      </c>
      <c r="F403" s="202">
        <f t="shared" si="323"/>
        <v>0</v>
      </c>
      <c r="G403" s="4"/>
      <c r="H403" s="4">
        <f t="shared" si="342"/>
        <v>0</v>
      </c>
      <c r="I403" s="4">
        <f t="shared" si="342"/>
        <v>0</v>
      </c>
      <c r="J403" s="202">
        <f t="shared" si="322"/>
        <v>0</v>
      </c>
      <c r="K403" s="4">
        <f t="shared" si="342"/>
        <v>0</v>
      </c>
      <c r="L403" s="4">
        <f t="shared" si="342"/>
        <v>0</v>
      </c>
      <c r="M403" s="4"/>
      <c r="N403" s="4">
        <f t="shared" si="342"/>
        <v>0</v>
      </c>
      <c r="O403" s="4">
        <f t="shared" si="342"/>
        <v>0</v>
      </c>
      <c r="P403" s="4">
        <f t="shared" si="342"/>
        <v>0</v>
      </c>
      <c r="Q403" s="4">
        <f t="shared" si="342"/>
        <v>0</v>
      </c>
      <c r="R403" s="4">
        <f t="shared" si="342"/>
        <v>0</v>
      </c>
      <c r="S403" s="4">
        <f t="shared" si="342"/>
        <v>0</v>
      </c>
      <c r="T403" s="4">
        <f t="shared" si="342"/>
        <v>0</v>
      </c>
      <c r="U403" s="202">
        <f t="shared" si="276"/>
        <v>0</v>
      </c>
      <c r="V403" s="202">
        <f t="shared" si="324"/>
        <v>0</v>
      </c>
      <c r="W403" s="4">
        <f t="shared" si="342"/>
        <v>0</v>
      </c>
      <c r="X403" s="202">
        <f t="shared" si="270"/>
        <v>0</v>
      </c>
      <c r="Y403" s="202"/>
      <c r="Z403" s="4"/>
      <c r="AA403" s="4"/>
    </row>
    <row r="404" spans="1:27" s="7" customFormat="1" hidden="1" x14ac:dyDescent="0.25">
      <c r="B404" s="5">
        <v>42</v>
      </c>
      <c r="D404" s="4">
        <f t="shared" ref="D404:E404" si="343">SUM(D405+D413+D416+D421)</f>
        <v>0</v>
      </c>
      <c r="E404" s="4">
        <f t="shared" si="343"/>
        <v>0</v>
      </c>
      <c r="F404" s="202">
        <f t="shared" si="323"/>
        <v>0</v>
      </c>
      <c r="G404" s="4"/>
      <c r="H404" s="4">
        <f t="shared" ref="H404:I404" si="344">SUM(H405+H413+H416+H421)</f>
        <v>0</v>
      </c>
      <c r="I404" s="4">
        <f t="shared" si="344"/>
        <v>0</v>
      </c>
      <c r="J404" s="202">
        <f t="shared" si="322"/>
        <v>0</v>
      </c>
      <c r="K404" s="4">
        <f t="shared" ref="K404:T404" si="345">SUM(K405+K413+K416+K421)</f>
        <v>0</v>
      </c>
      <c r="L404" s="4">
        <f t="shared" si="345"/>
        <v>0</v>
      </c>
      <c r="M404" s="4"/>
      <c r="N404" s="4">
        <f t="shared" si="345"/>
        <v>0</v>
      </c>
      <c r="O404" s="4">
        <f t="shared" si="345"/>
        <v>0</v>
      </c>
      <c r="P404" s="4">
        <f t="shared" si="345"/>
        <v>0</v>
      </c>
      <c r="Q404" s="4">
        <f t="shared" si="345"/>
        <v>0</v>
      </c>
      <c r="R404" s="4">
        <f t="shared" si="345"/>
        <v>0</v>
      </c>
      <c r="S404" s="4">
        <f t="shared" si="345"/>
        <v>0</v>
      </c>
      <c r="T404" s="4">
        <f t="shared" si="345"/>
        <v>0</v>
      </c>
      <c r="U404" s="202">
        <f t="shared" si="276"/>
        <v>0</v>
      </c>
      <c r="V404" s="202">
        <f t="shared" si="324"/>
        <v>0</v>
      </c>
      <c r="W404" s="4">
        <f t="shared" ref="W404" si="346">SUM(W405+W413+W416+W421)</f>
        <v>0</v>
      </c>
      <c r="X404" s="202">
        <f t="shared" si="270"/>
        <v>0</v>
      </c>
      <c r="Y404" s="202"/>
      <c r="Z404" s="4"/>
      <c r="AA404" s="4"/>
    </row>
    <row r="405" spans="1:27" s="7" customFormat="1" hidden="1" x14ac:dyDescent="0.25">
      <c r="B405" s="5">
        <v>422</v>
      </c>
      <c r="D405" s="4">
        <f t="shared" ref="D405:E405" si="347">SUM(D406+D407+D408+D409+D410+D411+D412)</f>
        <v>0</v>
      </c>
      <c r="E405" s="4">
        <f t="shared" si="347"/>
        <v>0</v>
      </c>
      <c r="F405" s="202">
        <f t="shared" si="323"/>
        <v>0</v>
      </c>
      <c r="G405" s="4"/>
      <c r="H405" s="4">
        <f t="shared" ref="H405:I405" si="348">SUM(H406+H407+H408+H409+H410+H411+H412)</f>
        <v>0</v>
      </c>
      <c r="I405" s="4">
        <f t="shared" si="348"/>
        <v>0</v>
      </c>
      <c r="J405" s="202">
        <f t="shared" si="322"/>
        <v>0</v>
      </c>
      <c r="K405" s="4">
        <f t="shared" ref="K405:T405" si="349">SUM(K406+K407+K408+K409+K410+K411+K412)</f>
        <v>0</v>
      </c>
      <c r="L405" s="4">
        <f t="shared" si="349"/>
        <v>0</v>
      </c>
      <c r="M405" s="4"/>
      <c r="N405" s="4">
        <f t="shared" si="349"/>
        <v>0</v>
      </c>
      <c r="O405" s="4">
        <f t="shared" si="349"/>
        <v>0</v>
      </c>
      <c r="P405" s="4">
        <f t="shared" si="349"/>
        <v>0</v>
      </c>
      <c r="Q405" s="4">
        <f t="shared" si="349"/>
        <v>0</v>
      </c>
      <c r="R405" s="4">
        <f t="shared" si="349"/>
        <v>0</v>
      </c>
      <c r="S405" s="4">
        <f t="shared" si="349"/>
        <v>0</v>
      </c>
      <c r="T405" s="4">
        <f t="shared" si="349"/>
        <v>0</v>
      </c>
      <c r="U405" s="202">
        <f t="shared" si="276"/>
        <v>0</v>
      </c>
      <c r="V405" s="202">
        <f t="shared" si="324"/>
        <v>0</v>
      </c>
      <c r="W405" s="4">
        <f t="shared" ref="W405" si="350">SUM(W406+W407+W408+W409+W410+W411+W412)</f>
        <v>0</v>
      </c>
      <c r="X405" s="202">
        <f t="shared" si="270"/>
        <v>0</v>
      </c>
      <c r="Y405" s="202"/>
      <c r="Z405" s="4"/>
      <c r="AA405" s="4"/>
    </row>
    <row r="406" spans="1:27" s="210" customFormat="1" hidden="1" x14ac:dyDescent="0.25">
      <c r="A406" s="207"/>
      <c r="B406" s="208" t="s">
        <v>82</v>
      </c>
      <c r="C406" s="209" t="s">
        <v>83</v>
      </c>
      <c r="D406" s="201"/>
      <c r="E406" s="201"/>
      <c r="F406" s="202">
        <f t="shared" si="323"/>
        <v>0</v>
      </c>
      <c r="G406" s="202"/>
      <c r="H406" s="201"/>
      <c r="I406" s="201"/>
      <c r="J406" s="202">
        <f t="shared" ref="J406:J423" si="351">SUM(H406:I406)</f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>
        <f t="shared" si="276"/>
        <v>0</v>
      </c>
      <c r="V406" s="202">
        <f t="shared" si="324"/>
        <v>0</v>
      </c>
      <c r="W406" s="201"/>
      <c r="X406" s="202">
        <f t="shared" si="270"/>
        <v>0</v>
      </c>
      <c r="Y406" s="202"/>
      <c r="Z406" s="201"/>
      <c r="AA406" s="201"/>
    </row>
    <row r="407" spans="1:27" s="210" customFormat="1" hidden="1" x14ac:dyDescent="0.25">
      <c r="A407" s="207"/>
      <c r="B407" s="208" t="s">
        <v>84</v>
      </c>
      <c r="C407" s="209" t="s">
        <v>85</v>
      </c>
      <c r="D407" s="201"/>
      <c r="E407" s="201"/>
      <c r="F407" s="202">
        <f t="shared" si="323"/>
        <v>0</v>
      </c>
      <c r="G407" s="202"/>
      <c r="H407" s="201"/>
      <c r="I407" s="201"/>
      <c r="J407" s="202">
        <f t="shared" si="351"/>
        <v>0</v>
      </c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>
        <f t="shared" si="276"/>
        <v>0</v>
      </c>
      <c r="V407" s="202">
        <f t="shared" si="324"/>
        <v>0</v>
      </c>
      <c r="W407" s="201"/>
      <c r="X407" s="202">
        <f t="shared" si="270"/>
        <v>0</v>
      </c>
      <c r="Y407" s="202"/>
      <c r="Z407" s="201"/>
      <c r="AA407" s="201"/>
    </row>
    <row r="408" spans="1:27" s="210" customFormat="1" hidden="1" x14ac:dyDescent="0.25">
      <c r="A408" s="207"/>
      <c r="B408" s="208" t="s">
        <v>86</v>
      </c>
      <c r="C408" s="209" t="s">
        <v>87</v>
      </c>
      <c r="D408" s="201"/>
      <c r="E408" s="201"/>
      <c r="F408" s="202">
        <f t="shared" si="323"/>
        <v>0</v>
      </c>
      <c r="G408" s="202"/>
      <c r="H408" s="201"/>
      <c r="I408" s="201"/>
      <c r="J408" s="202">
        <f t="shared" si="351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>
        <f t="shared" si="276"/>
        <v>0</v>
      </c>
      <c r="V408" s="202">
        <f t="shared" si="324"/>
        <v>0</v>
      </c>
      <c r="W408" s="201"/>
      <c r="X408" s="202">
        <f t="shared" si="270"/>
        <v>0</v>
      </c>
      <c r="Y408" s="202"/>
      <c r="Z408" s="201"/>
      <c r="AA408" s="201"/>
    </row>
    <row r="409" spans="1:27" s="210" customFormat="1" hidden="1" x14ac:dyDescent="0.25">
      <c r="A409" s="207"/>
      <c r="B409" s="208" t="s">
        <v>88</v>
      </c>
      <c r="C409" s="209" t="s">
        <v>89</v>
      </c>
      <c r="D409" s="201"/>
      <c r="E409" s="201"/>
      <c r="F409" s="202">
        <f t="shared" ref="F409:F423" si="352">SUM(H409:T409)</f>
        <v>0</v>
      </c>
      <c r="G409" s="202"/>
      <c r="H409" s="201"/>
      <c r="I409" s="201"/>
      <c r="J409" s="202">
        <f t="shared" si="351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>
        <f t="shared" si="276"/>
        <v>0</v>
      </c>
      <c r="V409" s="202">
        <f t="shared" ref="V409:V423" si="353">SUM(J409+U409)</f>
        <v>0</v>
      </c>
      <c r="W409" s="201"/>
      <c r="X409" s="202">
        <f t="shared" ref="X409:X423" si="354">SUM(V409:W409)</f>
        <v>0</v>
      </c>
      <c r="Y409" s="202"/>
      <c r="Z409" s="201"/>
      <c r="AA409" s="201"/>
    </row>
    <row r="410" spans="1:27" s="210" customFormat="1" hidden="1" x14ac:dyDescent="0.25">
      <c r="A410" s="207"/>
      <c r="B410" s="208" t="s">
        <v>90</v>
      </c>
      <c r="C410" s="209" t="s">
        <v>91</v>
      </c>
      <c r="D410" s="201"/>
      <c r="E410" s="201"/>
      <c r="F410" s="202">
        <f t="shared" si="352"/>
        <v>0</v>
      </c>
      <c r="G410" s="202"/>
      <c r="H410" s="201"/>
      <c r="I410" s="201"/>
      <c r="J410" s="202">
        <f t="shared" si="351"/>
        <v>0</v>
      </c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>
        <f t="shared" ref="U410:U423" si="355">SUM(K410:T410)</f>
        <v>0</v>
      </c>
      <c r="V410" s="202">
        <f t="shared" si="353"/>
        <v>0</v>
      </c>
      <c r="W410" s="201"/>
      <c r="X410" s="202">
        <f t="shared" si="354"/>
        <v>0</v>
      </c>
      <c r="Y410" s="202"/>
      <c r="Z410" s="201"/>
      <c r="AA410" s="201"/>
    </row>
    <row r="411" spans="1:27" s="210" customFormat="1" hidden="1" x14ac:dyDescent="0.25">
      <c r="A411" s="207"/>
      <c r="B411" s="208" t="s">
        <v>92</v>
      </c>
      <c r="C411" s="209" t="s">
        <v>93</v>
      </c>
      <c r="D411" s="201"/>
      <c r="E411" s="201"/>
      <c r="F411" s="202">
        <f t="shared" si="352"/>
        <v>0</v>
      </c>
      <c r="G411" s="202"/>
      <c r="H411" s="201"/>
      <c r="I411" s="201"/>
      <c r="J411" s="202">
        <f t="shared" si="351"/>
        <v>0</v>
      </c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>
        <f t="shared" si="355"/>
        <v>0</v>
      </c>
      <c r="V411" s="202">
        <f t="shared" si="353"/>
        <v>0</v>
      </c>
      <c r="W411" s="201"/>
      <c r="X411" s="202">
        <f t="shared" si="354"/>
        <v>0</v>
      </c>
      <c r="Y411" s="202"/>
      <c r="Z411" s="201"/>
      <c r="AA411" s="201"/>
    </row>
    <row r="412" spans="1:27" s="210" customFormat="1" hidden="1" x14ac:dyDescent="0.25">
      <c r="A412" s="207"/>
      <c r="B412" s="208" t="s">
        <v>94</v>
      </c>
      <c r="C412" s="209" t="s">
        <v>95</v>
      </c>
      <c r="D412" s="201"/>
      <c r="E412" s="201"/>
      <c r="F412" s="202">
        <f t="shared" si="352"/>
        <v>0</v>
      </c>
      <c r="G412" s="202"/>
      <c r="H412" s="201"/>
      <c r="I412" s="201"/>
      <c r="J412" s="202">
        <f t="shared" si="351"/>
        <v>0</v>
      </c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2">
        <f t="shared" si="355"/>
        <v>0</v>
      </c>
      <c r="V412" s="202">
        <f t="shared" si="353"/>
        <v>0</v>
      </c>
      <c r="W412" s="201"/>
      <c r="X412" s="202">
        <f t="shared" si="354"/>
        <v>0</v>
      </c>
      <c r="Y412" s="202"/>
      <c r="Z412" s="201"/>
      <c r="AA412" s="201"/>
    </row>
    <row r="413" spans="1:27" s="193" customFormat="1" hidden="1" x14ac:dyDescent="0.25">
      <c r="A413" s="191"/>
      <c r="B413" s="191">
        <v>423</v>
      </c>
      <c r="C413" s="194"/>
      <c r="D413" s="196">
        <f t="shared" ref="D413:E413" si="356">SUM(D414+D415)</f>
        <v>0</v>
      </c>
      <c r="E413" s="196">
        <f t="shared" si="356"/>
        <v>0</v>
      </c>
      <c r="F413" s="202">
        <f t="shared" si="352"/>
        <v>0</v>
      </c>
      <c r="G413" s="196"/>
      <c r="H413" s="196">
        <f t="shared" ref="H413:I413" si="357">SUM(H414+H415)</f>
        <v>0</v>
      </c>
      <c r="I413" s="196">
        <f t="shared" si="357"/>
        <v>0</v>
      </c>
      <c r="J413" s="202">
        <f t="shared" si="351"/>
        <v>0</v>
      </c>
      <c r="K413" s="196">
        <f t="shared" ref="K413:T413" si="358">SUM(K414+K415)</f>
        <v>0</v>
      </c>
      <c r="L413" s="196">
        <f t="shared" si="358"/>
        <v>0</v>
      </c>
      <c r="M413" s="196"/>
      <c r="N413" s="196">
        <f t="shared" si="358"/>
        <v>0</v>
      </c>
      <c r="O413" s="196">
        <f t="shared" si="358"/>
        <v>0</v>
      </c>
      <c r="P413" s="196">
        <f t="shared" si="358"/>
        <v>0</v>
      </c>
      <c r="Q413" s="196">
        <f t="shared" si="358"/>
        <v>0</v>
      </c>
      <c r="R413" s="196">
        <f t="shared" si="358"/>
        <v>0</v>
      </c>
      <c r="S413" s="196">
        <f t="shared" si="358"/>
        <v>0</v>
      </c>
      <c r="T413" s="196">
        <f t="shared" si="358"/>
        <v>0</v>
      </c>
      <c r="U413" s="202">
        <f t="shared" si="355"/>
        <v>0</v>
      </c>
      <c r="V413" s="202">
        <f t="shared" si="353"/>
        <v>0</v>
      </c>
      <c r="W413" s="196">
        <f t="shared" ref="W413" si="359">SUM(W414+W415)</f>
        <v>0</v>
      </c>
      <c r="X413" s="202">
        <f t="shared" si="354"/>
        <v>0</v>
      </c>
      <c r="Y413" s="202"/>
      <c r="Z413" s="196"/>
      <c r="AA413" s="196"/>
    </row>
    <row r="414" spans="1:27" s="210" customFormat="1" hidden="1" x14ac:dyDescent="0.25">
      <c r="A414" s="207"/>
      <c r="B414" s="208" t="s">
        <v>96</v>
      </c>
      <c r="C414" s="209" t="s">
        <v>97</v>
      </c>
      <c r="D414" s="201"/>
      <c r="E414" s="201"/>
      <c r="F414" s="202">
        <f t="shared" si="352"/>
        <v>0</v>
      </c>
      <c r="G414" s="202"/>
      <c r="H414" s="201"/>
      <c r="I414" s="201"/>
      <c r="J414" s="202">
        <f t="shared" si="351"/>
        <v>0</v>
      </c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>
        <f t="shared" si="355"/>
        <v>0</v>
      </c>
      <c r="V414" s="202">
        <f t="shared" si="353"/>
        <v>0</v>
      </c>
      <c r="W414" s="201"/>
      <c r="X414" s="202">
        <f t="shared" si="354"/>
        <v>0</v>
      </c>
      <c r="Y414" s="202"/>
      <c r="Z414" s="201"/>
      <c r="AA414" s="201"/>
    </row>
    <row r="415" spans="1:27" s="210" customFormat="1" hidden="1" x14ac:dyDescent="0.25">
      <c r="A415" s="207"/>
      <c r="B415" s="208" t="s">
        <v>98</v>
      </c>
      <c r="C415" s="209" t="s">
        <v>99</v>
      </c>
      <c r="D415" s="201"/>
      <c r="E415" s="201"/>
      <c r="F415" s="202">
        <f t="shared" si="352"/>
        <v>0</v>
      </c>
      <c r="G415" s="202"/>
      <c r="H415" s="201"/>
      <c r="I415" s="201"/>
      <c r="J415" s="202">
        <f t="shared" si="35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2">
        <f t="shared" si="355"/>
        <v>0</v>
      </c>
      <c r="V415" s="202">
        <f t="shared" si="353"/>
        <v>0</v>
      </c>
      <c r="W415" s="201"/>
      <c r="X415" s="202">
        <f t="shared" si="354"/>
        <v>0</v>
      </c>
      <c r="Y415" s="202"/>
      <c r="Z415" s="201"/>
      <c r="AA415" s="201"/>
    </row>
    <row r="416" spans="1:27" s="193" customFormat="1" hidden="1" x14ac:dyDescent="0.25">
      <c r="A416" s="191"/>
      <c r="B416" s="191">
        <v>424</v>
      </c>
      <c r="C416" s="194"/>
      <c r="D416" s="196">
        <f t="shared" ref="D416:E416" si="360">SUM(D417+D418+D419+D420)</f>
        <v>0</v>
      </c>
      <c r="E416" s="196">
        <f t="shared" si="360"/>
        <v>0</v>
      </c>
      <c r="F416" s="202">
        <f t="shared" si="352"/>
        <v>0</v>
      </c>
      <c r="G416" s="196"/>
      <c r="H416" s="196">
        <f t="shared" ref="H416:I416" si="361">SUM(H417+H418+H419+H420)</f>
        <v>0</v>
      </c>
      <c r="I416" s="196">
        <f t="shared" si="361"/>
        <v>0</v>
      </c>
      <c r="J416" s="202">
        <f t="shared" si="351"/>
        <v>0</v>
      </c>
      <c r="K416" s="196">
        <f t="shared" ref="K416:T416" si="362">SUM(K417+K418+K419+K420)</f>
        <v>0</v>
      </c>
      <c r="L416" s="196">
        <f t="shared" si="362"/>
        <v>0</v>
      </c>
      <c r="M416" s="196"/>
      <c r="N416" s="196">
        <f t="shared" si="362"/>
        <v>0</v>
      </c>
      <c r="O416" s="196">
        <f t="shared" si="362"/>
        <v>0</v>
      </c>
      <c r="P416" s="196">
        <f t="shared" si="362"/>
        <v>0</v>
      </c>
      <c r="Q416" s="196">
        <f t="shared" si="362"/>
        <v>0</v>
      </c>
      <c r="R416" s="196">
        <f t="shared" si="362"/>
        <v>0</v>
      </c>
      <c r="S416" s="196">
        <f t="shared" si="362"/>
        <v>0</v>
      </c>
      <c r="T416" s="196">
        <f t="shared" si="362"/>
        <v>0</v>
      </c>
      <c r="U416" s="202">
        <f t="shared" si="355"/>
        <v>0</v>
      </c>
      <c r="V416" s="202">
        <f t="shared" si="353"/>
        <v>0</v>
      </c>
      <c r="W416" s="196">
        <f t="shared" ref="W416" si="363">SUM(W417+W418+W419+W420)</f>
        <v>0</v>
      </c>
      <c r="X416" s="202">
        <f t="shared" si="354"/>
        <v>0</v>
      </c>
      <c r="Y416" s="202"/>
      <c r="Z416" s="196"/>
      <c r="AA416" s="196"/>
    </row>
    <row r="417" spans="1:27" s="210" customFormat="1" hidden="1" x14ac:dyDescent="0.25">
      <c r="A417" s="207"/>
      <c r="B417" s="211">
        <v>4241</v>
      </c>
      <c r="C417" s="212" t="s">
        <v>100</v>
      </c>
      <c r="D417" s="201"/>
      <c r="E417" s="201"/>
      <c r="F417" s="202">
        <f t="shared" si="352"/>
        <v>0</v>
      </c>
      <c r="G417" s="202"/>
      <c r="H417" s="201"/>
      <c r="I417" s="201"/>
      <c r="J417" s="202">
        <f t="shared" si="35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>
        <f t="shared" si="355"/>
        <v>0</v>
      </c>
      <c r="V417" s="202">
        <f t="shared" si="353"/>
        <v>0</v>
      </c>
      <c r="W417" s="201"/>
      <c r="X417" s="202">
        <f t="shared" si="354"/>
        <v>0</v>
      </c>
      <c r="Y417" s="202"/>
      <c r="Z417" s="201"/>
      <c r="AA417" s="201"/>
    </row>
    <row r="418" spans="1:27" s="210" customFormat="1" hidden="1" x14ac:dyDescent="0.25">
      <c r="A418" s="207"/>
      <c r="B418" s="211">
        <v>4242</v>
      </c>
      <c r="C418" s="213" t="s">
        <v>101</v>
      </c>
      <c r="D418" s="201"/>
      <c r="E418" s="201"/>
      <c r="F418" s="202">
        <f t="shared" si="352"/>
        <v>0</v>
      </c>
      <c r="G418" s="202"/>
      <c r="H418" s="201"/>
      <c r="I418" s="201"/>
      <c r="J418" s="202">
        <f t="shared" si="35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>
        <f t="shared" si="355"/>
        <v>0</v>
      </c>
      <c r="V418" s="202">
        <f t="shared" si="353"/>
        <v>0</v>
      </c>
      <c r="W418" s="201"/>
      <c r="X418" s="202">
        <f t="shared" si="354"/>
        <v>0</v>
      </c>
      <c r="Y418" s="202"/>
      <c r="Z418" s="201"/>
      <c r="AA418" s="201"/>
    </row>
    <row r="419" spans="1:27" s="210" customFormat="1" hidden="1" x14ac:dyDescent="0.25">
      <c r="A419" s="207"/>
      <c r="B419" s="211">
        <v>4243</v>
      </c>
      <c r="C419" s="213" t="s">
        <v>102</v>
      </c>
      <c r="D419" s="201"/>
      <c r="E419" s="201"/>
      <c r="F419" s="202">
        <f t="shared" si="352"/>
        <v>0</v>
      </c>
      <c r="G419" s="202"/>
      <c r="H419" s="201"/>
      <c r="I419" s="201"/>
      <c r="J419" s="202">
        <f t="shared" si="351"/>
        <v>0</v>
      </c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>
        <f t="shared" si="355"/>
        <v>0</v>
      </c>
      <c r="V419" s="202">
        <f t="shared" si="353"/>
        <v>0</v>
      </c>
      <c r="W419" s="201"/>
      <c r="X419" s="202">
        <f t="shared" si="354"/>
        <v>0</v>
      </c>
      <c r="Y419" s="202"/>
      <c r="Z419" s="201"/>
      <c r="AA419" s="201"/>
    </row>
    <row r="420" spans="1:27" s="210" customFormat="1" hidden="1" x14ac:dyDescent="0.25">
      <c r="A420" s="207"/>
      <c r="B420" s="211">
        <v>4244</v>
      </c>
      <c r="C420" s="213" t="s">
        <v>103</v>
      </c>
      <c r="D420" s="201"/>
      <c r="E420" s="201"/>
      <c r="F420" s="202">
        <f t="shared" si="352"/>
        <v>0</v>
      </c>
      <c r="G420" s="202"/>
      <c r="H420" s="201"/>
      <c r="I420" s="201"/>
      <c r="J420" s="202">
        <f t="shared" si="35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2">
        <f t="shared" si="355"/>
        <v>0</v>
      </c>
      <c r="V420" s="202">
        <f t="shared" si="353"/>
        <v>0</v>
      </c>
      <c r="W420" s="201"/>
      <c r="X420" s="202">
        <f t="shared" si="354"/>
        <v>0</v>
      </c>
      <c r="Y420" s="202"/>
      <c r="Z420" s="201"/>
      <c r="AA420" s="201"/>
    </row>
    <row r="421" spans="1:27" s="193" customFormat="1" hidden="1" x14ac:dyDescent="0.25">
      <c r="A421" s="191"/>
      <c r="B421" s="191">
        <v>426</v>
      </c>
      <c r="C421" s="192"/>
      <c r="D421" s="196">
        <f t="shared" ref="D421:E421" si="364">SUM(D422+D423)</f>
        <v>0</v>
      </c>
      <c r="E421" s="196">
        <f t="shared" si="364"/>
        <v>0</v>
      </c>
      <c r="F421" s="202">
        <f t="shared" si="352"/>
        <v>0</v>
      </c>
      <c r="G421" s="196"/>
      <c r="H421" s="196">
        <f t="shared" ref="H421:I421" si="365">SUM(H422+H423)</f>
        <v>0</v>
      </c>
      <c r="I421" s="196">
        <f t="shared" si="365"/>
        <v>0</v>
      </c>
      <c r="J421" s="202">
        <f t="shared" si="351"/>
        <v>0</v>
      </c>
      <c r="K421" s="196">
        <f t="shared" ref="K421:T421" si="366">SUM(K422+K423)</f>
        <v>0</v>
      </c>
      <c r="L421" s="196">
        <f t="shared" si="366"/>
        <v>0</v>
      </c>
      <c r="M421" s="196"/>
      <c r="N421" s="196">
        <f t="shared" si="366"/>
        <v>0</v>
      </c>
      <c r="O421" s="196">
        <f t="shared" si="366"/>
        <v>0</v>
      </c>
      <c r="P421" s="196">
        <f t="shared" si="366"/>
        <v>0</v>
      </c>
      <c r="Q421" s="196">
        <f t="shared" si="366"/>
        <v>0</v>
      </c>
      <c r="R421" s="196">
        <f t="shared" si="366"/>
        <v>0</v>
      </c>
      <c r="S421" s="196">
        <f t="shared" si="366"/>
        <v>0</v>
      </c>
      <c r="T421" s="196">
        <f t="shared" si="366"/>
        <v>0</v>
      </c>
      <c r="U421" s="202">
        <f t="shared" si="355"/>
        <v>0</v>
      </c>
      <c r="V421" s="202">
        <f t="shared" si="353"/>
        <v>0</v>
      </c>
      <c r="W421" s="196">
        <f t="shared" ref="W421" si="367">SUM(W422+W423)</f>
        <v>0</v>
      </c>
      <c r="X421" s="202">
        <f t="shared" si="354"/>
        <v>0</v>
      </c>
      <c r="Y421" s="202"/>
      <c r="Z421" s="196"/>
      <c r="AA421" s="196"/>
    </row>
    <row r="422" spans="1:27" s="210" customFormat="1" hidden="1" x14ac:dyDescent="0.25">
      <c r="A422" s="207"/>
      <c r="B422" s="208">
        <v>4262</v>
      </c>
      <c r="C422" s="209" t="s">
        <v>104</v>
      </c>
      <c r="D422" s="201"/>
      <c r="E422" s="201"/>
      <c r="F422" s="202">
        <f t="shared" si="352"/>
        <v>0</v>
      </c>
      <c r="G422" s="202"/>
      <c r="H422" s="201"/>
      <c r="I422" s="201"/>
      <c r="J422" s="202">
        <f t="shared" si="35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>
        <f t="shared" si="355"/>
        <v>0</v>
      </c>
      <c r="V422" s="202">
        <f t="shared" si="353"/>
        <v>0</v>
      </c>
      <c r="W422" s="201"/>
      <c r="X422" s="202">
        <f t="shared" si="354"/>
        <v>0</v>
      </c>
      <c r="Y422" s="202"/>
      <c r="Z422" s="201"/>
      <c r="AA422" s="201"/>
    </row>
    <row r="423" spans="1:27" s="210" customFormat="1" hidden="1" x14ac:dyDescent="0.25">
      <c r="A423" s="207"/>
      <c r="B423" s="208">
        <v>4263</v>
      </c>
      <c r="C423" s="209" t="s">
        <v>105</v>
      </c>
      <c r="D423" s="201"/>
      <c r="E423" s="201"/>
      <c r="F423" s="202">
        <f t="shared" si="352"/>
        <v>0</v>
      </c>
      <c r="G423" s="202"/>
      <c r="H423" s="201"/>
      <c r="I423" s="201"/>
      <c r="J423" s="202">
        <f t="shared" si="35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>
        <f t="shared" si="355"/>
        <v>0</v>
      </c>
      <c r="V423" s="202">
        <f t="shared" si="353"/>
        <v>0</v>
      </c>
      <c r="W423" s="201"/>
      <c r="X423" s="202">
        <f t="shared" si="354"/>
        <v>0</v>
      </c>
      <c r="Y423" s="202"/>
      <c r="Z423" s="201"/>
      <c r="AA423" s="201"/>
    </row>
    <row r="424" spans="1:27" s="210" customFormat="1" x14ac:dyDescent="0.25">
      <c r="A424" s="207"/>
      <c r="B424" s="208"/>
      <c r="C424" s="209"/>
      <c r="D424" s="201"/>
      <c r="E424" s="201"/>
      <c r="F424" s="202"/>
      <c r="G424" s="202"/>
      <c r="H424" s="201"/>
      <c r="I424" s="201"/>
      <c r="J424" s="202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2"/>
      <c r="V424" s="202"/>
      <c r="W424" s="201"/>
      <c r="X424" s="202"/>
      <c r="Y424" s="202"/>
      <c r="Z424" s="201"/>
      <c r="AA424" s="201"/>
    </row>
    <row r="426" spans="1:27" s="7" customFormat="1" x14ac:dyDescent="0.25">
      <c r="B426" s="6"/>
      <c r="C426" s="10" t="s">
        <v>612</v>
      </c>
      <c r="D426" s="4"/>
      <c r="E426" s="4"/>
      <c r="F426" s="202"/>
      <c r="G426" s="4"/>
      <c r="H426" s="4"/>
      <c r="I426" s="4"/>
      <c r="J426" s="4"/>
      <c r="K426" s="4"/>
      <c r="L426" s="4"/>
      <c r="M426" s="4"/>
      <c r="N426" s="4">
        <v>0</v>
      </c>
      <c r="O426" s="4"/>
      <c r="P426" s="4"/>
      <c r="Q426" s="4"/>
      <c r="R426" s="4"/>
      <c r="S426" s="4"/>
      <c r="T426" s="4">
        <v>0</v>
      </c>
      <c r="U426" s="202">
        <v>0</v>
      </c>
      <c r="V426" s="202"/>
      <c r="W426" s="4"/>
      <c r="X426" s="202"/>
      <c r="Y426" s="202">
        <v>0</v>
      </c>
      <c r="Z426" s="4"/>
      <c r="AA426" s="4"/>
    </row>
    <row r="427" spans="1:27" s="7" customFormat="1" ht="15" x14ac:dyDescent="0.25">
      <c r="B427" s="5">
        <v>4</v>
      </c>
      <c r="C427" s="315" t="s">
        <v>631</v>
      </c>
      <c r="D427" s="4"/>
      <c r="E427" s="4"/>
      <c r="F427" s="202"/>
      <c r="G427" s="4"/>
      <c r="H427" s="4"/>
      <c r="I427" s="4"/>
      <c r="J427" s="4"/>
      <c r="K427" s="4"/>
      <c r="L427" s="4"/>
      <c r="M427" s="4"/>
      <c r="N427" s="4">
        <v>0</v>
      </c>
      <c r="O427" s="4"/>
      <c r="P427" s="4"/>
      <c r="Q427" s="4"/>
      <c r="R427" s="4"/>
      <c r="S427" s="4"/>
      <c r="T427" s="4">
        <v>0</v>
      </c>
      <c r="U427" s="202">
        <v>0</v>
      </c>
      <c r="V427" s="202"/>
      <c r="W427" s="4"/>
      <c r="X427" s="202"/>
      <c r="Y427" s="202">
        <v>0</v>
      </c>
      <c r="Z427" s="4"/>
      <c r="AA427" s="4"/>
    </row>
    <row r="428" spans="1:27" s="7" customFormat="1" ht="15" hidden="1" x14ac:dyDescent="0.25">
      <c r="B428" s="5">
        <v>4</v>
      </c>
      <c r="C428" s="315" t="s">
        <v>615</v>
      </c>
      <c r="D428" s="4"/>
      <c r="E428" s="4"/>
      <c r="F428" s="20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202"/>
      <c r="V428" s="202"/>
      <c r="W428" s="4"/>
      <c r="X428" s="202"/>
      <c r="Y428" s="202"/>
      <c r="Z428" s="4"/>
      <c r="AA428" s="4"/>
    </row>
    <row r="429" spans="1:27" s="7" customFormat="1" ht="15" hidden="1" x14ac:dyDescent="0.25">
      <c r="B429" s="5">
        <v>4</v>
      </c>
      <c r="C429" s="315" t="s">
        <v>616</v>
      </c>
      <c r="D429" s="4"/>
      <c r="E429" s="4"/>
      <c r="F429" s="20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202"/>
      <c r="V429" s="202"/>
      <c r="W429" s="4"/>
      <c r="X429" s="202"/>
      <c r="Y429" s="202"/>
      <c r="Z429" s="4"/>
      <c r="AA429" s="4"/>
    </row>
    <row r="430" spans="1:27" s="203" customFormat="1" hidden="1" x14ac:dyDescent="0.25">
      <c r="A430" s="198"/>
      <c r="B430" s="5">
        <v>4</v>
      </c>
      <c r="C430" s="7" t="s">
        <v>118</v>
      </c>
      <c r="D430" s="201"/>
      <c r="E430" s="201"/>
      <c r="F430" s="202"/>
      <c r="G430" s="202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2"/>
      <c r="V430" s="202"/>
      <c r="W430" s="201"/>
      <c r="X430" s="202"/>
      <c r="Y430" s="202"/>
      <c r="Z430" s="201"/>
      <c r="AA430" s="201"/>
    </row>
    <row r="431" spans="1:27" s="203" customFormat="1" hidden="1" x14ac:dyDescent="0.25">
      <c r="A431" s="198"/>
      <c r="B431" s="5">
        <v>4</v>
      </c>
      <c r="C431" s="7" t="s">
        <v>118</v>
      </c>
      <c r="D431" s="201"/>
      <c r="E431" s="201"/>
      <c r="F431" s="202"/>
      <c r="G431" s="202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2"/>
      <c r="V431" s="202"/>
      <c r="W431" s="201"/>
      <c r="X431" s="202"/>
      <c r="Y431" s="202"/>
      <c r="Z431" s="201"/>
      <c r="AA431" s="201"/>
    </row>
    <row r="432" spans="1:27" s="203" customFormat="1" hidden="1" x14ac:dyDescent="0.25">
      <c r="A432" s="198"/>
      <c r="B432" s="5">
        <v>4</v>
      </c>
      <c r="C432" s="7" t="s">
        <v>118</v>
      </c>
      <c r="D432" s="201"/>
      <c r="E432" s="201"/>
      <c r="F432" s="202"/>
      <c r="G432" s="202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2"/>
      <c r="V432" s="202"/>
      <c r="W432" s="201"/>
      <c r="X432" s="202"/>
      <c r="Y432" s="202"/>
      <c r="Z432" s="201"/>
      <c r="AA432" s="201"/>
    </row>
    <row r="433" spans="1:27" s="203" customFormat="1" hidden="1" x14ac:dyDescent="0.25">
      <c r="A433" s="198"/>
      <c r="B433" s="5">
        <v>4</v>
      </c>
      <c r="C433" s="7" t="s">
        <v>118</v>
      </c>
      <c r="D433" s="201"/>
      <c r="E433" s="201"/>
      <c r="F433" s="202"/>
      <c r="G433" s="202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2"/>
      <c r="V433" s="202"/>
      <c r="W433" s="201"/>
      <c r="X433" s="202"/>
      <c r="Y433" s="202"/>
      <c r="Z433" s="201"/>
      <c r="AA433" s="201"/>
    </row>
    <row r="434" spans="1:27" s="190" customFormat="1" hidden="1" x14ac:dyDescent="0.25">
      <c r="A434" s="187"/>
      <c r="B434" s="5">
        <v>4</v>
      </c>
      <c r="C434" s="7" t="s">
        <v>118</v>
      </c>
      <c r="D434" s="189"/>
      <c r="E434" s="189"/>
      <c r="F434" s="202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202"/>
      <c r="V434" s="202"/>
      <c r="W434" s="189"/>
      <c r="X434" s="202"/>
      <c r="Y434" s="202"/>
      <c r="Z434" s="189"/>
      <c r="AA434" s="189"/>
    </row>
    <row r="435" spans="1:27" s="203" customFormat="1" hidden="1" x14ac:dyDescent="0.25">
      <c r="A435" s="198"/>
      <c r="B435" s="5">
        <v>4</v>
      </c>
      <c r="C435" s="7" t="s">
        <v>118</v>
      </c>
      <c r="D435" s="201"/>
      <c r="E435" s="201"/>
      <c r="F435" s="202"/>
      <c r="G435" s="202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2"/>
      <c r="V435" s="202"/>
      <c r="W435" s="201"/>
      <c r="X435" s="202"/>
      <c r="Y435" s="202"/>
      <c r="Z435" s="201"/>
      <c r="AA435" s="201"/>
    </row>
    <row r="436" spans="1:27" s="190" customFormat="1" hidden="1" x14ac:dyDescent="0.25">
      <c r="A436" s="187"/>
      <c r="B436" s="5">
        <v>4</v>
      </c>
      <c r="C436" s="7" t="s">
        <v>118</v>
      </c>
      <c r="D436" s="189"/>
      <c r="E436" s="189"/>
      <c r="F436" s="202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202"/>
      <c r="V436" s="202"/>
      <c r="W436" s="189"/>
      <c r="X436" s="202"/>
      <c r="Y436" s="202"/>
      <c r="Z436" s="189"/>
      <c r="AA436" s="189"/>
    </row>
    <row r="437" spans="1:27" s="203" customFormat="1" hidden="1" x14ac:dyDescent="0.25">
      <c r="A437" s="198"/>
      <c r="B437" s="5">
        <v>4</v>
      </c>
      <c r="C437" s="7" t="s">
        <v>118</v>
      </c>
      <c r="D437" s="201"/>
      <c r="E437" s="201"/>
      <c r="F437" s="202"/>
      <c r="G437" s="202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/>
      <c r="V437" s="202"/>
      <c r="W437" s="201"/>
      <c r="X437" s="202"/>
      <c r="Y437" s="202"/>
      <c r="Z437" s="201"/>
      <c r="AA437" s="201"/>
    </row>
    <row r="438" spans="1:27" s="203" customFormat="1" hidden="1" x14ac:dyDescent="0.25">
      <c r="A438" s="198"/>
      <c r="B438" s="5">
        <v>4</v>
      </c>
      <c r="C438" s="7" t="s">
        <v>118</v>
      </c>
      <c r="D438" s="201"/>
      <c r="E438" s="201"/>
      <c r="F438" s="202"/>
      <c r="G438" s="202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2"/>
      <c r="V438" s="202"/>
      <c r="W438" s="201"/>
      <c r="X438" s="202"/>
      <c r="Y438" s="202"/>
      <c r="Z438" s="201"/>
      <c r="AA438" s="201"/>
    </row>
    <row r="439" spans="1:27" s="203" customFormat="1" ht="12.75" hidden="1" customHeight="1" x14ac:dyDescent="0.25">
      <c r="A439" s="198"/>
      <c r="B439" s="5">
        <v>4</v>
      </c>
      <c r="C439" s="7" t="s">
        <v>118</v>
      </c>
      <c r="D439" s="201"/>
      <c r="E439" s="201"/>
      <c r="F439" s="202"/>
      <c r="G439" s="202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2"/>
      <c r="V439" s="202"/>
      <c r="W439" s="201"/>
      <c r="X439" s="202"/>
      <c r="Y439" s="202"/>
      <c r="Z439" s="201"/>
      <c r="AA439" s="201"/>
    </row>
    <row r="440" spans="1:27" s="190" customFormat="1" ht="12.75" customHeight="1" x14ac:dyDescent="0.25">
      <c r="A440" s="187"/>
      <c r="B440" s="5">
        <v>42</v>
      </c>
      <c r="C440" s="315" t="s">
        <v>615</v>
      </c>
      <c r="D440" s="189"/>
      <c r="E440" s="189"/>
      <c r="F440" s="202"/>
      <c r="G440" s="189"/>
      <c r="H440" s="189"/>
      <c r="I440" s="189"/>
      <c r="J440" s="189"/>
      <c r="K440" s="189"/>
      <c r="L440" s="189"/>
      <c r="M440" s="189"/>
      <c r="N440" s="189">
        <v>0</v>
      </c>
      <c r="O440" s="189"/>
      <c r="P440" s="189"/>
      <c r="Q440" s="189"/>
      <c r="R440" s="189"/>
      <c r="S440" s="189"/>
      <c r="T440" s="189">
        <v>0</v>
      </c>
      <c r="U440" s="202">
        <v>0</v>
      </c>
      <c r="V440" s="202"/>
      <c r="W440" s="189"/>
      <c r="X440" s="202"/>
      <c r="Y440" s="202">
        <v>0</v>
      </c>
      <c r="Z440" s="189"/>
      <c r="AA440" s="189"/>
    </row>
    <row r="441" spans="1:27" s="190" customFormat="1" ht="12.75" hidden="1" customHeight="1" x14ac:dyDescent="0.25">
      <c r="A441" s="187"/>
      <c r="B441" s="5">
        <v>422</v>
      </c>
      <c r="C441" s="315"/>
      <c r="D441" s="189"/>
      <c r="E441" s="189"/>
      <c r="F441" s="202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202"/>
      <c r="V441" s="202"/>
      <c r="W441" s="189"/>
      <c r="X441" s="202"/>
      <c r="Y441" s="202"/>
      <c r="Z441" s="189"/>
      <c r="AA441" s="189"/>
    </row>
    <row r="442" spans="1:27" s="203" customFormat="1" ht="15" hidden="1" x14ac:dyDescent="0.25">
      <c r="A442" s="198"/>
      <c r="B442" s="5">
        <v>42</v>
      </c>
      <c r="C442" s="315"/>
      <c r="D442" s="201"/>
      <c r="E442" s="201"/>
      <c r="F442" s="202"/>
      <c r="G442" s="202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2"/>
      <c r="V442" s="202"/>
      <c r="W442" s="201"/>
      <c r="X442" s="202"/>
      <c r="Y442" s="202"/>
      <c r="Z442" s="201"/>
      <c r="AA442" s="201"/>
    </row>
    <row r="443" spans="1:27" s="203" customFormat="1" hidden="1" x14ac:dyDescent="0.25">
      <c r="A443" s="198"/>
      <c r="B443" s="5">
        <v>422</v>
      </c>
      <c r="C443" s="200"/>
      <c r="D443" s="201"/>
      <c r="E443" s="201"/>
      <c r="F443" s="202"/>
      <c r="G443" s="202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2"/>
      <c r="V443" s="202"/>
      <c r="W443" s="201"/>
      <c r="X443" s="202"/>
      <c r="Y443" s="202"/>
      <c r="Z443" s="201"/>
      <c r="AA443" s="201"/>
    </row>
    <row r="444" spans="1:27" s="203" customFormat="1" hidden="1" x14ac:dyDescent="0.25">
      <c r="A444" s="198"/>
      <c r="B444" s="5">
        <v>42</v>
      </c>
      <c r="C444" s="200"/>
      <c r="D444" s="201"/>
      <c r="E444" s="201"/>
      <c r="F444" s="202"/>
      <c r="G444" s="202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2"/>
      <c r="V444" s="202"/>
      <c r="W444" s="201"/>
      <c r="X444" s="202"/>
      <c r="Y444" s="202"/>
      <c r="Z444" s="201"/>
      <c r="AA444" s="201"/>
    </row>
    <row r="445" spans="1:27" s="203" customFormat="1" hidden="1" x14ac:dyDescent="0.25">
      <c r="A445" s="198"/>
      <c r="B445" s="5">
        <v>422</v>
      </c>
      <c r="C445" s="200"/>
      <c r="D445" s="201"/>
      <c r="E445" s="201"/>
      <c r="F445" s="202"/>
      <c r="G445" s="202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2"/>
      <c r="V445" s="202"/>
      <c r="W445" s="201"/>
      <c r="X445" s="202"/>
      <c r="Y445" s="202"/>
      <c r="Z445" s="201"/>
      <c r="AA445" s="201"/>
    </row>
    <row r="446" spans="1:27" s="190" customFormat="1" hidden="1" x14ac:dyDescent="0.25">
      <c r="A446" s="187"/>
      <c r="B446" s="5">
        <v>42</v>
      </c>
      <c r="C446" s="188"/>
      <c r="D446" s="189"/>
      <c r="E446" s="189"/>
      <c r="F446" s="202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202"/>
      <c r="V446" s="202"/>
      <c r="W446" s="189"/>
      <c r="X446" s="202"/>
      <c r="Y446" s="202"/>
      <c r="Z446" s="189"/>
      <c r="AA446" s="189"/>
    </row>
    <row r="447" spans="1:27" s="203" customFormat="1" hidden="1" x14ac:dyDescent="0.25">
      <c r="A447" s="198"/>
      <c r="B447" s="5">
        <v>422</v>
      </c>
      <c r="C447" s="200"/>
      <c r="D447" s="201"/>
      <c r="E447" s="201"/>
      <c r="F447" s="202"/>
      <c r="G447" s="202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/>
      <c r="V447" s="202"/>
      <c r="W447" s="201"/>
      <c r="X447" s="202"/>
      <c r="Y447" s="202"/>
      <c r="Z447" s="201"/>
      <c r="AA447" s="201"/>
    </row>
    <row r="448" spans="1:27" s="203" customFormat="1" hidden="1" x14ac:dyDescent="0.25">
      <c r="A448" s="198"/>
      <c r="B448" s="5">
        <v>42</v>
      </c>
      <c r="C448" s="200"/>
      <c r="D448" s="201"/>
      <c r="E448" s="201"/>
      <c r="F448" s="202"/>
      <c r="G448" s="202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2"/>
      <c r="V448" s="202"/>
      <c r="W448" s="201"/>
      <c r="X448" s="202"/>
      <c r="Y448" s="202"/>
      <c r="Z448" s="201"/>
      <c r="AA448" s="201"/>
    </row>
    <row r="449" spans="1:27" s="203" customFormat="1" hidden="1" x14ac:dyDescent="0.25">
      <c r="A449" s="198"/>
      <c r="B449" s="5">
        <v>422</v>
      </c>
      <c r="C449" s="200"/>
      <c r="D449" s="201"/>
      <c r="E449" s="201"/>
      <c r="F449" s="202"/>
      <c r="G449" s="202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/>
      <c r="V449" s="202"/>
      <c r="W449" s="201"/>
      <c r="X449" s="202"/>
      <c r="Y449" s="202"/>
      <c r="Z449" s="201"/>
      <c r="AA449" s="201"/>
    </row>
    <row r="450" spans="1:27" s="203" customFormat="1" hidden="1" x14ac:dyDescent="0.25">
      <c r="A450" s="198"/>
      <c r="B450" s="5">
        <v>42</v>
      </c>
      <c r="C450" s="200"/>
      <c r="D450" s="201"/>
      <c r="E450" s="201"/>
      <c r="F450" s="202"/>
      <c r="G450" s="202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2"/>
      <c r="V450" s="202"/>
      <c r="W450" s="201"/>
      <c r="X450" s="202"/>
      <c r="Y450" s="202"/>
      <c r="Z450" s="201"/>
      <c r="AA450" s="201"/>
    </row>
    <row r="451" spans="1:27" s="203" customFormat="1" hidden="1" x14ac:dyDescent="0.25">
      <c r="A451" s="198"/>
      <c r="B451" s="5">
        <v>422</v>
      </c>
      <c r="C451" s="200"/>
      <c r="D451" s="201"/>
      <c r="E451" s="201"/>
      <c r="F451" s="202"/>
      <c r="G451" s="202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/>
      <c r="V451" s="202"/>
      <c r="W451" s="201"/>
      <c r="X451" s="202"/>
      <c r="Y451" s="202"/>
      <c r="Z451" s="201"/>
      <c r="AA451" s="201"/>
    </row>
    <row r="452" spans="1:27" s="203" customFormat="1" hidden="1" x14ac:dyDescent="0.25">
      <c r="A452" s="198"/>
      <c r="B452" s="5">
        <v>42</v>
      </c>
      <c r="C452" s="200"/>
      <c r="D452" s="201"/>
      <c r="E452" s="201"/>
      <c r="F452" s="202"/>
      <c r="G452" s="202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2"/>
      <c r="V452" s="202"/>
      <c r="W452" s="201"/>
      <c r="X452" s="202"/>
      <c r="Y452" s="202"/>
      <c r="Z452" s="201"/>
      <c r="AA452" s="201"/>
    </row>
    <row r="453" spans="1:27" s="190" customFormat="1" ht="15" x14ac:dyDescent="0.25">
      <c r="A453" s="187"/>
      <c r="B453" s="5">
        <v>422</v>
      </c>
      <c r="C453" s="315" t="s">
        <v>616</v>
      </c>
      <c r="D453" s="189"/>
      <c r="E453" s="189"/>
      <c r="F453" s="202"/>
      <c r="G453" s="189"/>
      <c r="H453" s="189"/>
      <c r="I453" s="189"/>
      <c r="J453" s="189"/>
      <c r="K453" s="189"/>
      <c r="L453" s="189"/>
      <c r="M453" s="189"/>
      <c r="N453" s="189">
        <v>0</v>
      </c>
      <c r="O453" s="189"/>
      <c r="P453" s="189"/>
      <c r="Q453" s="189"/>
      <c r="R453" s="189"/>
      <c r="S453" s="189"/>
      <c r="T453" s="189">
        <v>0</v>
      </c>
      <c r="U453" s="202">
        <v>0</v>
      </c>
      <c r="V453" s="202"/>
      <c r="W453" s="189"/>
      <c r="X453" s="202"/>
      <c r="Y453" s="202">
        <v>0</v>
      </c>
      <c r="Z453" s="189"/>
      <c r="AA453" s="189"/>
    </row>
    <row r="454" spans="1:27" s="203" customFormat="1" x14ac:dyDescent="0.25">
      <c r="A454" s="198"/>
      <c r="B454" s="208" t="s">
        <v>82</v>
      </c>
      <c r="C454" s="209" t="s">
        <v>83</v>
      </c>
      <c r="D454" s="201"/>
      <c r="E454" s="201"/>
      <c r="F454" s="202"/>
      <c r="G454" s="202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2">
        <v>0</v>
      </c>
      <c r="V454" s="202"/>
      <c r="W454" s="201"/>
      <c r="X454" s="202"/>
      <c r="Y454" s="202">
        <v>0</v>
      </c>
      <c r="Z454" s="201"/>
      <c r="AA454" s="201"/>
    </row>
    <row r="455" spans="1:27" s="203" customFormat="1" x14ac:dyDescent="0.25">
      <c r="A455" s="198"/>
      <c r="B455" s="208" t="s">
        <v>94</v>
      </c>
      <c r="C455" s="209" t="s">
        <v>95</v>
      </c>
      <c r="D455" s="201"/>
      <c r="E455" s="201"/>
      <c r="F455" s="202"/>
      <c r="G455" s="202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2">
        <v>0</v>
      </c>
      <c r="V455" s="202"/>
      <c r="W455" s="201"/>
      <c r="X455" s="202"/>
      <c r="Y455" s="202">
        <v>0</v>
      </c>
      <c r="Z455" s="201"/>
      <c r="AA455" s="201"/>
    </row>
    <row r="456" spans="1:27" s="203" customFormat="1" hidden="1" x14ac:dyDescent="0.25">
      <c r="A456" s="198"/>
      <c r="B456" s="199" t="s">
        <v>39</v>
      </c>
      <c r="C456" s="200" t="s">
        <v>40</v>
      </c>
      <c r="D456" s="201"/>
      <c r="E456" s="201"/>
      <c r="F456" s="202">
        <f t="shared" ref="F456:F457" si="368">SUM(H456:T456)</f>
        <v>0</v>
      </c>
      <c r="G456" s="202"/>
      <c r="H456" s="201"/>
      <c r="I456" s="201"/>
      <c r="J456" s="202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>
        <f t="shared" ref="U456:U490" si="369">SUM(K456:T456)</f>
        <v>0</v>
      </c>
      <c r="V456" s="202">
        <f t="shared" ref="V456:V457" si="370">SUM(J456+U456)</f>
        <v>0</v>
      </c>
      <c r="W456" s="201"/>
      <c r="X456" s="202">
        <f t="shared" ref="X456:X489" si="371">SUM(V456:W456)</f>
        <v>0</v>
      </c>
      <c r="Y456" s="202"/>
      <c r="Z456" s="201"/>
      <c r="AA456" s="201"/>
    </row>
    <row r="457" spans="1:27" s="203" customFormat="1" hidden="1" x14ac:dyDescent="0.25">
      <c r="A457" s="198"/>
      <c r="B457" s="199" t="s">
        <v>41</v>
      </c>
      <c r="C457" s="200" t="s">
        <v>42</v>
      </c>
      <c r="D457" s="201"/>
      <c r="E457" s="201"/>
      <c r="F457" s="202">
        <f t="shared" si="368"/>
        <v>0</v>
      </c>
      <c r="G457" s="202"/>
      <c r="H457" s="201"/>
      <c r="I457" s="201"/>
      <c r="J457" s="202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2">
        <f t="shared" si="369"/>
        <v>0</v>
      </c>
      <c r="V457" s="202">
        <f t="shared" si="370"/>
        <v>0</v>
      </c>
      <c r="W457" s="201"/>
      <c r="X457" s="202">
        <f t="shared" si="371"/>
        <v>0</v>
      </c>
      <c r="Y457" s="202"/>
      <c r="Z457" s="201"/>
      <c r="AA457" s="201"/>
    </row>
    <row r="458" spans="1:27" s="203" customFormat="1" hidden="1" x14ac:dyDescent="0.25">
      <c r="A458" s="198"/>
      <c r="B458" s="199" t="s">
        <v>43</v>
      </c>
      <c r="C458" s="200" t="s">
        <v>44</v>
      </c>
      <c r="D458" s="201"/>
      <c r="E458" s="201"/>
      <c r="F458" s="202">
        <f t="shared" ref="F458:F489" si="372">SUM(H458:T458)</f>
        <v>0</v>
      </c>
      <c r="G458" s="202"/>
      <c r="H458" s="201"/>
      <c r="I458" s="201"/>
      <c r="J458" s="202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>
        <f t="shared" si="369"/>
        <v>0</v>
      </c>
      <c r="V458" s="202">
        <f t="shared" ref="V458:V489" si="373">SUM(J458+U458)</f>
        <v>0</v>
      </c>
      <c r="W458" s="201"/>
      <c r="X458" s="202">
        <f t="shared" si="371"/>
        <v>0</v>
      </c>
      <c r="Y458" s="202"/>
      <c r="Z458" s="201"/>
      <c r="AA458" s="201"/>
    </row>
    <row r="459" spans="1:27" s="203" customFormat="1" hidden="1" x14ac:dyDescent="0.25">
      <c r="A459" s="198"/>
      <c r="B459" s="199" t="s">
        <v>45</v>
      </c>
      <c r="C459" s="200" t="s">
        <v>46</v>
      </c>
      <c r="D459" s="201"/>
      <c r="E459" s="201"/>
      <c r="F459" s="202">
        <f t="shared" si="372"/>
        <v>0</v>
      </c>
      <c r="G459" s="202"/>
      <c r="H459" s="201"/>
      <c r="I459" s="201"/>
      <c r="J459" s="202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>
        <f t="shared" si="369"/>
        <v>0</v>
      </c>
      <c r="V459" s="202">
        <f t="shared" si="373"/>
        <v>0</v>
      </c>
      <c r="W459" s="201"/>
      <c r="X459" s="202">
        <f t="shared" si="371"/>
        <v>0</v>
      </c>
      <c r="Y459" s="202"/>
      <c r="Z459" s="201"/>
      <c r="AA459" s="201"/>
    </row>
    <row r="460" spans="1:27" s="203" customFormat="1" hidden="1" x14ac:dyDescent="0.25">
      <c r="A460" s="198"/>
      <c r="B460" s="199" t="s">
        <v>47</v>
      </c>
      <c r="C460" s="200" t="s">
        <v>48</v>
      </c>
      <c r="D460" s="201"/>
      <c r="E460" s="201"/>
      <c r="F460" s="202">
        <f t="shared" si="372"/>
        <v>0</v>
      </c>
      <c r="G460" s="202"/>
      <c r="H460" s="201"/>
      <c r="I460" s="201"/>
      <c r="J460" s="202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>
        <f t="shared" si="369"/>
        <v>0</v>
      </c>
      <c r="V460" s="202">
        <f t="shared" si="373"/>
        <v>0</v>
      </c>
      <c r="W460" s="201"/>
      <c r="X460" s="202">
        <f t="shared" si="371"/>
        <v>0</v>
      </c>
      <c r="Y460" s="202"/>
      <c r="Z460" s="201"/>
      <c r="AA460" s="201"/>
    </row>
    <row r="461" spans="1:27" s="203" customFormat="1" hidden="1" x14ac:dyDescent="0.25">
      <c r="A461" s="198"/>
      <c r="B461" s="199" t="s">
        <v>49</v>
      </c>
      <c r="C461" s="200" t="s">
        <v>50</v>
      </c>
      <c r="D461" s="201"/>
      <c r="E461" s="201"/>
      <c r="F461" s="202">
        <f t="shared" si="372"/>
        <v>0</v>
      </c>
      <c r="G461" s="202"/>
      <c r="H461" s="201"/>
      <c r="I461" s="201"/>
      <c r="J461" s="202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>
        <f t="shared" si="369"/>
        <v>0</v>
      </c>
      <c r="V461" s="202">
        <f t="shared" si="373"/>
        <v>0</v>
      </c>
      <c r="W461" s="201"/>
      <c r="X461" s="202">
        <f t="shared" si="371"/>
        <v>0</v>
      </c>
      <c r="Y461" s="202"/>
      <c r="Z461" s="201"/>
      <c r="AA461" s="201"/>
    </row>
    <row r="462" spans="1:27" s="203" customFormat="1" hidden="1" x14ac:dyDescent="0.25">
      <c r="A462" s="198"/>
      <c r="B462" s="199" t="s">
        <v>51</v>
      </c>
      <c r="C462" s="200" t="s">
        <v>52</v>
      </c>
      <c r="D462" s="201"/>
      <c r="E462" s="201"/>
      <c r="F462" s="202">
        <f t="shared" si="372"/>
        <v>0</v>
      </c>
      <c r="G462" s="202"/>
      <c r="H462" s="201"/>
      <c r="I462" s="201"/>
      <c r="J462" s="202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2">
        <f t="shared" si="369"/>
        <v>0</v>
      </c>
      <c r="V462" s="202">
        <f t="shared" si="373"/>
        <v>0</v>
      </c>
      <c r="W462" s="201"/>
      <c r="X462" s="202">
        <f t="shared" si="371"/>
        <v>0</v>
      </c>
      <c r="Y462" s="202"/>
      <c r="Z462" s="201"/>
      <c r="AA462" s="201"/>
    </row>
    <row r="463" spans="1:27" s="190" customFormat="1" hidden="1" x14ac:dyDescent="0.25">
      <c r="A463" s="187"/>
      <c r="B463" s="187">
        <v>324</v>
      </c>
      <c r="C463" s="188"/>
      <c r="D463" s="189">
        <f>SUM(D464)</f>
        <v>0</v>
      </c>
      <c r="E463" s="189">
        <f t="shared" ref="E463:W463" si="374">SUM(E464)</f>
        <v>0</v>
      </c>
      <c r="F463" s="202">
        <f t="shared" si="372"/>
        <v>0</v>
      </c>
      <c r="G463" s="189"/>
      <c r="H463" s="189"/>
      <c r="I463" s="189"/>
      <c r="J463" s="202"/>
      <c r="K463" s="189"/>
      <c r="L463" s="189">
        <f t="shared" si="374"/>
        <v>0</v>
      </c>
      <c r="M463" s="189"/>
      <c r="N463" s="189">
        <f t="shared" si="374"/>
        <v>0</v>
      </c>
      <c r="O463" s="189">
        <f t="shared" si="374"/>
        <v>0</v>
      </c>
      <c r="P463" s="189">
        <f t="shared" si="374"/>
        <v>0</v>
      </c>
      <c r="Q463" s="189">
        <f t="shared" si="374"/>
        <v>0</v>
      </c>
      <c r="R463" s="189">
        <f t="shared" si="374"/>
        <v>0</v>
      </c>
      <c r="S463" s="189">
        <f t="shared" si="374"/>
        <v>0</v>
      </c>
      <c r="T463" s="189">
        <f t="shared" si="374"/>
        <v>0</v>
      </c>
      <c r="U463" s="202">
        <f t="shared" si="369"/>
        <v>0</v>
      </c>
      <c r="V463" s="202">
        <f t="shared" si="373"/>
        <v>0</v>
      </c>
      <c r="W463" s="189">
        <f t="shared" si="374"/>
        <v>0</v>
      </c>
      <c r="X463" s="202">
        <f t="shared" si="371"/>
        <v>0</v>
      </c>
      <c r="Y463" s="202"/>
      <c r="Z463" s="189">
        <f t="shared" ref="Z463:AA463" si="375">SUM(Z464)</f>
        <v>0</v>
      </c>
      <c r="AA463" s="189">
        <f t="shared" si="375"/>
        <v>0</v>
      </c>
    </row>
    <row r="464" spans="1:27" s="203" customFormat="1" hidden="1" x14ac:dyDescent="0.25">
      <c r="A464" s="198"/>
      <c r="B464" s="204" t="s">
        <v>54</v>
      </c>
      <c r="C464" s="200" t="s">
        <v>53</v>
      </c>
      <c r="D464" s="201"/>
      <c r="E464" s="201"/>
      <c r="F464" s="202">
        <f t="shared" si="372"/>
        <v>0</v>
      </c>
      <c r="G464" s="202"/>
      <c r="H464" s="201"/>
      <c r="I464" s="201"/>
      <c r="J464" s="202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2">
        <f t="shared" si="369"/>
        <v>0</v>
      </c>
      <c r="V464" s="202">
        <f t="shared" si="373"/>
        <v>0</v>
      </c>
      <c r="W464" s="201"/>
      <c r="X464" s="202">
        <f t="shared" si="371"/>
        <v>0</v>
      </c>
      <c r="Y464" s="202"/>
      <c r="Z464" s="201"/>
      <c r="AA464" s="201"/>
    </row>
    <row r="465" spans="1:27" s="190" customFormat="1" hidden="1" x14ac:dyDescent="0.25">
      <c r="A465" s="187"/>
      <c r="B465" s="195" t="s">
        <v>549</v>
      </c>
      <c r="C465" s="188"/>
      <c r="D465" s="189">
        <f t="shared" ref="D465:E465" si="376">SUM(D466+D467+D468+D469+D470+D471+D472)</f>
        <v>0</v>
      </c>
      <c r="E465" s="189">
        <f t="shared" si="376"/>
        <v>0</v>
      </c>
      <c r="F465" s="202">
        <f t="shared" si="372"/>
        <v>0</v>
      </c>
      <c r="G465" s="189"/>
      <c r="H465" s="189"/>
      <c r="I465" s="189"/>
      <c r="J465" s="202"/>
      <c r="K465" s="189"/>
      <c r="L465" s="189">
        <f t="shared" ref="L465:T465" si="377">SUM(L466+L467+L468+L469+L470+L471+L472)</f>
        <v>0</v>
      </c>
      <c r="M465" s="189"/>
      <c r="N465" s="189">
        <f t="shared" si="377"/>
        <v>0</v>
      </c>
      <c r="O465" s="189">
        <f t="shared" si="377"/>
        <v>0</v>
      </c>
      <c r="P465" s="189">
        <f t="shared" si="377"/>
        <v>0</v>
      </c>
      <c r="Q465" s="189">
        <f t="shared" si="377"/>
        <v>0</v>
      </c>
      <c r="R465" s="189">
        <f t="shared" si="377"/>
        <v>0</v>
      </c>
      <c r="S465" s="189">
        <f t="shared" si="377"/>
        <v>0</v>
      </c>
      <c r="T465" s="189">
        <f t="shared" si="377"/>
        <v>0</v>
      </c>
      <c r="U465" s="202">
        <f t="shared" si="369"/>
        <v>0</v>
      </c>
      <c r="V465" s="202">
        <f t="shared" si="373"/>
        <v>0</v>
      </c>
      <c r="W465" s="189">
        <f t="shared" ref="W465" si="378">SUM(W466+W467+W468+W469+W470+W471+W472)</f>
        <v>0</v>
      </c>
      <c r="X465" s="202">
        <f t="shared" si="371"/>
        <v>0</v>
      </c>
      <c r="Y465" s="202"/>
      <c r="Z465" s="189">
        <f t="shared" ref="Z465" si="379">SUM(Z466+Z467+Z468+Z469+Z470+Z471+Z472)</f>
        <v>0</v>
      </c>
      <c r="AA465" s="189">
        <f t="shared" ref="AA465" si="380">SUM(AA466+AA467+AA468+AA469+AA470+AA471+AA472)</f>
        <v>0</v>
      </c>
    </row>
    <row r="466" spans="1:27" s="203" customFormat="1" ht="12.75" hidden="1" customHeight="1" x14ac:dyDescent="0.25">
      <c r="A466" s="198"/>
      <c r="B466" s="199" t="s">
        <v>56</v>
      </c>
      <c r="C466" s="200" t="s">
        <v>57</v>
      </c>
      <c r="D466" s="201"/>
      <c r="E466" s="201"/>
      <c r="F466" s="202">
        <f t="shared" si="372"/>
        <v>0</v>
      </c>
      <c r="G466" s="202"/>
      <c r="H466" s="201"/>
      <c r="I466" s="201"/>
      <c r="J466" s="202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2">
        <f t="shared" si="369"/>
        <v>0</v>
      </c>
      <c r="V466" s="202">
        <f t="shared" si="373"/>
        <v>0</v>
      </c>
      <c r="W466" s="201"/>
      <c r="X466" s="202">
        <f t="shared" si="371"/>
        <v>0</v>
      </c>
      <c r="Y466" s="202"/>
      <c r="Z466" s="201"/>
      <c r="AA466" s="201"/>
    </row>
    <row r="467" spans="1:27" s="203" customFormat="1" hidden="1" x14ac:dyDescent="0.25">
      <c r="A467" s="198"/>
      <c r="B467" s="199" t="s">
        <v>58</v>
      </c>
      <c r="C467" s="200" t="s">
        <v>59</v>
      </c>
      <c r="D467" s="201"/>
      <c r="E467" s="201"/>
      <c r="F467" s="202">
        <f t="shared" si="372"/>
        <v>0</v>
      </c>
      <c r="G467" s="202"/>
      <c r="H467" s="201"/>
      <c r="I467" s="201"/>
      <c r="J467" s="202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2">
        <f t="shared" si="369"/>
        <v>0</v>
      </c>
      <c r="V467" s="202">
        <f t="shared" si="373"/>
        <v>0</v>
      </c>
      <c r="W467" s="201"/>
      <c r="X467" s="202">
        <f t="shared" si="371"/>
        <v>0</v>
      </c>
      <c r="Y467" s="202"/>
      <c r="Z467" s="201"/>
      <c r="AA467" s="201"/>
    </row>
    <row r="468" spans="1:27" s="203" customFormat="1" hidden="1" x14ac:dyDescent="0.25">
      <c r="A468" s="198"/>
      <c r="B468" s="199" t="s">
        <v>60</v>
      </c>
      <c r="C468" s="200" t="s">
        <v>61</v>
      </c>
      <c r="D468" s="201"/>
      <c r="E468" s="201"/>
      <c r="F468" s="202">
        <f t="shared" si="372"/>
        <v>0</v>
      </c>
      <c r="G468" s="202"/>
      <c r="H468" s="201"/>
      <c r="I468" s="201"/>
      <c r="J468" s="202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>
        <f t="shared" si="369"/>
        <v>0</v>
      </c>
      <c r="V468" s="202">
        <f t="shared" si="373"/>
        <v>0</v>
      </c>
      <c r="W468" s="201"/>
      <c r="X468" s="202">
        <f t="shared" si="371"/>
        <v>0</v>
      </c>
      <c r="Y468" s="202"/>
      <c r="Z468" s="201"/>
      <c r="AA468" s="201"/>
    </row>
    <row r="469" spans="1:27" s="203" customFormat="1" hidden="1" x14ac:dyDescent="0.25">
      <c r="A469" s="198"/>
      <c r="B469" s="199" t="s">
        <v>62</v>
      </c>
      <c r="C469" s="200" t="s">
        <v>63</v>
      </c>
      <c r="D469" s="201"/>
      <c r="E469" s="201"/>
      <c r="F469" s="202">
        <f t="shared" si="372"/>
        <v>0</v>
      </c>
      <c r="G469" s="202"/>
      <c r="H469" s="201"/>
      <c r="I469" s="201"/>
      <c r="J469" s="202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2">
        <f t="shared" si="369"/>
        <v>0</v>
      </c>
      <c r="V469" s="202">
        <f t="shared" si="373"/>
        <v>0</v>
      </c>
      <c r="W469" s="201"/>
      <c r="X469" s="202">
        <f t="shared" si="371"/>
        <v>0</v>
      </c>
      <c r="Y469" s="202"/>
      <c r="Z469" s="201"/>
      <c r="AA469" s="201"/>
    </row>
    <row r="470" spans="1:27" s="203" customFormat="1" hidden="1" x14ac:dyDescent="0.25">
      <c r="A470" s="198"/>
      <c r="B470" s="198">
        <v>3295</v>
      </c>
      <c r="C470" s="200" t="s">
        <v>64</v>
      </c>
      <c r="D470" s="201"/>
      <c r="E470" s="201"/>
      <c r="F470" s="202">
        <f t="shared" si="372"/>
        <v>0</v>
      </c>
      <c r="G470" s="202"/>
      <c r="H470" s="201"/>
      <c r="I470" s="201"/>
      <c r="J470" s="202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>
        <f t="shared" si="369"/>
        <v>0</v>
      </c>
      <c r="V470" s="202">
        <f t="shared" si="373"/>
        <v>0</v>
      </c>
      <c r="W470" s="201"/>
      <c r="X470" s="202">
        <f t="shared" si="371"/>
        <v>0</v>
      </c>
      <c r="Y470" s="202"/>
      <c r="Z470" s="201"/>
      <c r="AA470" s="201"/>
    </row>
    <row r="471" spans="1:27" s="203" customFormat="1" hidden="1" x14ac:dyDescent="0.25">
      <c r="A471" s="198"/>
      <c r="B471" s="198">
        <v>3296</v>
      </c>
      <c r="C471" s="206" t="s">
        <v>65</v>
      </c>
      <c r="D471" s="201"/>
      <c r="E471" s="201"/>
      <c r="F471" s="202">
        <f t="shared" si="372"/>
        <v>0</v>
      </c>
      <c r="G471" s="202"/>
      <c r="H471" s="201"/>
      <c r="I471" s="201"/>
      <c r="J471" s="202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2">
        <f t="shared" si="369"/>
        <v>0</v>
      </c>
      <c r="V471" s="202">
        <f t="shared" si="373"/>
        <v>0</v>
      </c>
      <c r="W471" s="201"/>
      <c r="X471" s="202">
        <f t="shared" si="371"/>
        <v>0</v>
      </c>
      <c r="Y471" s="202"/>
      <c r="Z471" s="201"/>
      <c r="AA471" s="201"/>
    </row>
    <row r="472" spans="1:27" s="203" customFormat="1" hidden="1" x14ac:dyDescent="0.25">
      <c r="A472" s="198"/>
      <c r="B472" s="199" t="s">
        <v>66</v>
      </c>
      <c r="C472" s="200" t="s">
        <v>55</v>
      </c>
      <c r="D472" s="201"/>
      <c r="E472" s="201"/>
      <c r="F472" s="202">
        <f t="shared" si="372"/>
        <v>0</v>
      </c>
      <c r="G472" s="202"/>
      <c r="H472" s="201"/>
      <c r="I472" s="201"/>
      <c r="J472" s="202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2">
        <f t="shared" si="369"/>
        <v>0</v>
      </c>
      <c r="V472" s="202">
        <f t="shared" si="373"/>
        <v>0</v>
      </c>
      <c r="W472" s="201"/>
      <c r="X472" s="202">
        <f t="shared" si="371"/>
        <v>0</v>
      </c>
      <c r="Y472" s="202"/>
      <c r="Z472" s="201"/>
      <c r="AA472" s="201"/>
    </row>
    <row r="473" spans="1:27" s="190" customFormat="1" hidden="1" x14ac:dyDescent="0.25">
      <c r="A473" s="6"/>
      <c r="B473" s="187">
        <v>34</v>
      </c>
      <c r="C473" s="188" t="s">
        <v>67</v>
      </c>
      <c r="D473" s="189">
        <f t="shared" ref="D473:E473" si="381">SUM(D474+D479)</f>
        <v>0</v>
      </c>
      <c r="E473" s="189">
        <f t="shared" si="381"/>
        <v>0</v>
      </c>
      <c r="F473" s="202">
        <f t="shared" si="372"/>
        <v>0</v>
      </c>
      <c r="G473" s="189"/>
      <c r="H473" s="189"/>
      <c r="I473" s="189"/>
      <c r="J473" s="202"/>
      <c r="K473" s="189"/>
      <c r="L473" s="189">
        <f t="shared" ref="L473:T473" si="382">SUM(L474+L479)</f>
        <v>0</v>
      </c>
      <c r="M473" s="189"/>
      <c r="N473" s="189">
        <f t="shared" si="382"/>
        <v>0</v>
      </c>
      <c r="O473" s="189">
        <f t="shared" si="382"/>
        <v>0</v>
      </c>
      <c r="P473" s="189">
        <f t="shared" si="382"/>
        <v>0</v>
      </c>
      <c r="Q473" s="189">
        <f t="shared" si="382"/>
        <v>0</v>
      </c>
      <c r="R473" s="189">
        <f t="shared" si="382"/>
        <v>0</v>
      </c>
      <c r="S473" s="189">
        <f t="shared" si="382"/>
        <v>0</v>
      </c>
      <c r="T473" s="189">
        <f t="shared" si="382"/>
        <v>0</v>
      </c>
      <c r="U473" s="202">
        <f t="shared" si="369"/>
        <v>0</v>
      </c>
      <c r="V473" s="202">
        <f t="shared" si="373"/>
        <v>0</v>
      </c>
      <c r="W473" s="189">
        <f t="shared" ref="W473" si="383">SUM(W474+W479)</f>
        <v>0</v>
      </c>
      <c r="X473" s="202">
        <f t="shared" si="371"/>
        <v>0</v>
      </c>
      <c r="Y473" s="202"/>
      <c r="Z473" s="189">
        <f t="shared" ref="Z473" si="384">SUM(Z474+Z479)</f>
        <v>0</v>
      </c>
      <c r="AA473" s="189">
        <f t="shared" ref="AA473" si="385">SUM(AA474+AA479)</f>
        <v>0</v>
      </c>
    </row>
    <row r="474" spans="1:27" s="190" customFormat="1" hidden="1" x14ac:dyDescent="0.25">
      <c r="A474" s="187"/>
      <c r="B474" s="187">
        <v>342</v>
      </c>
      <c r="C474" s="188" t="s">
        <v>68</v>
      </c>
      <c r="D474" s="189">
        <f t="shared" ref="D474:E474" si="386">SUM(D475+D476+D477+D478)</f>
        <v>0</v>
      </c>
      <c r="E474" s="189">
        <f t="shared" si="386"/>
        <v>0</v>
      </c>
      <c r="F474" s="202">
        <f t="shared" si="372"/>
        <v>0</v>
      </c>
      <c r="G474" s="189"/>
      <c r="H474" s="189"/>
      <c r="I474" s="189"/>
      <c r="J474" s="202"/>
      <c r="K474" s="189"/>
      <c r="L474" s="189">
        <f t="shared" ref="L474:T474" si="387">SUM(L475+L476+L477+L478)</f>
        <v>0</v>
      </c>
      <c r="M474" s="189"/>
      <c r="N474" s="189">
        <f t="shared" si="387"/>
        <v>0</v>
      </c>
      <c r="O474" s="189">
        <f t="shared" si="387"/>
        <v>0</v>
      </c>
      <c r="P474" s="189">
        <f t="shared" si="387"/>
        <v>0</v>
      </c>
      <c r="Q474" s="189">
        <f t="shared" si="387"/>
        <v>0</v>
      </c>
      <c r="R474" s="189">
        <f t="shared" si="387"/>
        <v>0</v>
      </c>
      <c r="S474" s="189">
        <f t="shared" si="387"/>
        <v>0</v>
      </c>
      <c r="T474" s="189">
        <f t="shared" si="387"/>
        <v>0</v>
      </c>
      <c r="U474" s="202">
        <f t="shared" si="369"/>
        <v>0</v>
      </c>
      <c r="V474" s="202">
        <f t="shared" si="373"/>
        <v>0</v>
      </c>
      <c r="W474" s="189">
        <f t="shared" ref="W474" si="388">SUM(W475+W476+W477+W478)</f>
        <v>0</v>
      </c>
      <c r="X474" s="202">
        <f t="shared" si="371"/>
        <v>0</v>
      </c>
      <c r="Y474" s="202"/>
      <c r="Z474" s="189">
        <f t="shared" ref="Z474" si="389">SUM(Z475+Z476+Z477+Z478)</f>
        <v>0</v>
      </c>
      <c r="AA474" s="189">
        <f t="shared" ref="AA474" si="390">SUM(AA475+AA476+AA477+AA478)</f>
        <v>0</v>
      </c>
    </row>
    <row r="475" spans="1:27" s="203" customFormat="1" ht="27.75" hidden="1" customHeight="1" x14ac:dyDescent="0.25">
      <c r="A475" s="198"/>
      <c r="B475" s="199" t="s">
        <v>69</v>
      </c>
      <c r="C475" s="200" t="s">
        <v>70</v>
      </c>
      <c r="D475" s="201"/>
      <c r="E475" s="201"/>
      <c r="F475" s="202">
        <f t="shared" si="372"/>
        <v>0</v>
      </c>
      <c r="G475" s="202"/>
      <c r="H475" s="201"/>
      <c r="I475" s="201"/>
      <c r="J475" s="202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2">
        <f t="shared" si="369"/>
        <v>0</v>
      </c>
      <c r="V475" s="202">
        <f t="shared" si="373"/>
        <v>0</v>
      </c>
      <c r="W475" s="201"/>
      <c r="X475" s="202">
        <f t="shared" si="371"/>
        <v>0</v>
      </c>
      <c r="Y475" s="202"/>
      <c r="Z475" s="201"/>
      <c r="AA475" s="201"/>
    </row>
    <row r="476" spans="1:27" s="203" customFormat="1" hidden="1" x14ac:dyDescent="0.25">
      <c r="A476" s="198"/>
      <c r="B476" s="198">
        <v>3426</v>
      </c>
      <c r="C476" s="200" t="s">
        <v>71</v>
      </c>
      <c r="D476" s="201"/>
      <c r="E476" s="201"/>
      <c r="F476" s="202">
        <f t="shared" si="372"/>
        <v>0</v>
      </c>
      <c r="G476" s="202"/>
      <c r="H476" s="201"/>
      <c r="I476" s="201"/>
      <c r="J476" s="202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2">
        <f t="shared" si="369"/>
        <v>0</v>
      </c>
      <c r="V476" s="202">
        <f t="shared" si="373"/>
        <v>0</v>
      </c>
      <c r="W476" s="201"/>
      <c r="X476" s="202">
        <f t="shared" si="371"/>
        <v>0</v>
      </c>
      <c r="Y476" s="202"/>
      <c r="Z476" s="201"/>
      <c r="AA476" s="201"/>
    </row>
    <row r="477" spans="1:27" s="203" customFormat="1" ht="27" hidden="1" x14ac:dyDescent="0.25">
      <c r="A477" s="198"/>
      <c r="B477" s="198">
        <v>3427</v>
      </c>
      <c r="C477" s="200" t="s">
        <v>72</v>
      </c>
      <c r="D477" s="201"/>
      <c r="E477" s="201"/>
      <c r="F477" s="202">
        <f t="shared" si="372"/>
        <v>0</v>
      </c>
      <c r="G477" s="202"/>
      <c r="H477" s="201"/>
      <c r="I477" s="201"/>
      <c r="J477" s="202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2">
        <f t="shared" si="369"/>
        <v>0</v>
      </c>
      <c r="V477" s="202">
        <f t="shared" si="373"/>
        <v>0</v>
      </c>
      <c r="W477" s="201"/>
      <c r="X477" s="202">
        <f t="shared" si="371"/>
        <v>0</v>
      </c>
      <c r="Y477" s="202"/>
      <c r="Z477" s="201"/>
      <c r="AA477" s="201"/>
    </row>
    <row r="478" spans="1:27" s="203" customFormat="1" hidden="1" x14ac:dyDescent="0.25">
      <c r="A478" s="198"/>
      <c r="B478" s="198">
        <v>3428</v>
      </c>
      <c r="C478" s="200" t="s">
        <v>73</v>
      </c>
      <c r="D478" s="201"/>
      <c r="E478" s="201"/>
      <c r="F478" s="202">
        <f t="shared" si="372"/>
        <v>0</v>
      </c>
      <c r="G478" s="202"/>
      <c r="H478" s="201"/>
      <c r="I478" s="201"/>
      <c r="J478" s="202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2">
        <f t="shared" si="369"/>
        <v>0</v>
      </c>
      <c r="V478" s="202">
        <f t="shared" si="373"/>
        <v>0</v>
      </c>
      <c r="W478" s="201"/>
      <c r="X478" s="202">
        <f t="shared" si="371"/>
        <v>0</v>
      </c>
      <c r="Y478" s="202"/>
      <c r="Z478" s="201"/>
      <c r="AA478" s="201"/>
    </row>
    <row r="479" spans="1:27" s="190" customFormat="1" hidden="1" x14ac:dyDescent="0.25">
      <c r="A479" s="187"/>
      <c r="B479" s="187">
        <v>343</v>
      </c>
      <c r="C479" s="188"/>
      <c r="D479" s="189">
        <f t="shared" ref="D479:E479" si="391">SUM(D480+D481+D482+D483)</f>
        <v>0</v>
      </c>
      <c r="E479" s="189">
        <f t="shared" si="391"/>
        <v>0</v>
      </c>
      <c r="F479" s="202">
        <f t="shared" si="372"/>
        <v>0</v>
      </c>
      <c r="G479" s="189"/>
      <c r="H479" s="189"/>
      <c r="I479" s="189"/>
      <c r="J479" s="202"/>
      <c r="K479" s="189"/>
      <c r="L479" s="189">
        <f t="shared" ref="L479:T479" si="392">SUM(L480+L481+L482+L483)</f>
        <v>0</v>
      </c>
      <c r="M479" s="189"/>
      <c r="N479" s="189">
        <f t="shared" si="392"/>
        <v>0</v>
      </c>
      <c r="O479" s="189">
        <f t="shared" si="392"/>
        <v>0</v>
      </c>
      <c r="P479" s="189">
        <f t="shared" si="392"/>
        <v>0</v>
      </c>
      <c r="Q479" s="189">
        <f t="shared" si="392"/>
        <v>0</v>
      </c>
      <c r="R479" s="189">
        <f t="shared" si="392"/>
        <v>0</v>
      </c>
      <c r="S479" s="189">
        <f t="shared" si="392"/>
        <v>0</v>
      </c>
      <c r="T479" s="189">
        <f t="shared" si="392"/>
        <v>0</v>
      </c>
      <c r="U479" s="202">
        <f t="shared" si="369"/>
        <v>0</v>
      </c>
      <c r="V479" s="202">
        <f t="shared" si="373"/>
        <v>0</v>
      </c>
      <c r="W479" s="189">
        <f t="shared" ref="W479" si="393">SUM(W480+W481+W482+W483)</f>
        <v>0</v>
      </c>
      <c r="X479" s="202">
        <f t="shared" si="371"/>
        <v>0</v>
      </c>
      <c r="Y479" s="202"/>
      <c r="Z479" s="189">
        <f t="shared" ref="Z479" si="394">SUM(Z480+Z481+Z482+Z483)</f>
        <v>0</v>
      </c>
      <c r="AA479" s="189">
        <f t="shared" ref="AA479" si="395">SUM(AA480+AA481+AA482+AA483)</f>
        <v>0</v>
      </c>
    </row>
    <row r="480" spans="1:27" s="203" customFormat="1" hidden="1" x14ac:dyDescent="0.25">
      <c r="A480" s="198"/>
      <c r="B480" s="199" t="s">
        <v>74</v>
      </c>
      <c r="C480" s="200" t="s">
        <v>75</v>
      </c>
      <c r="D480" s="201"/>
      <c r="E480" s="201"/>
      <c r="F480" s="202">
        <f t="shared" si="372"/>
        <v>0</v>
      </c>
      <c r="G480" s="202"/>
      <c r="H480" s="201"/>
      <c r="I480" s="201"/>
      <c r="J480" s="202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>
        <f t="shared" si="369"/>
        <v>0</v>
      </c>
      <c r="V480" s="202">
        <f t="shared" si="373"/>
        <v>0</v>
      </c>
      <c r="W480" s="201"/>
      <c r="X480" s="202">
        <f t="shared" si="371"/>
        <v>0</v>
      </c>
      <c r="Y480" s="202"/>
      <c r="Z480" s="201"/>
      <c r="AA480" s="201"/>
    </row>
    <row r="481" spans="1:27" s="203" customFormat="1" hidden="1" x14ac:dyDescent="0.25">
      <c r="A481" s="198"/>
      <c r="B481" s="199" t="s">
        <v>76</v>
      </c>
      <c r="C481" s="200" t="s">
        <v>77</v>
      </c>
      <c r="D481" s="201"/>
      <c r="E481" s="201"/>
      <c r="F481" s="202">
        <f t="shared" si="372"/>
        <v>0</v>
      </c>
      <c r="G481" s="202"/>
      <c r="H481" s="201"/>
      <c r="I481" s="201"/>
      <c r="J481" s="202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>
        <f t="shared" si="369"/>
        <v>0</v>
      </c>
      <c r="V481" s="202">
        <f t="shared" si="373"/>
        <v>0</v>
      </c>
      <c r="W481" s="201"/>
      <c r="X481" s="202">
        <f t="shared" si="371"/>
        <v>0</v>
      </c>
      <c r="Y481" s="202"/>
      <c r="Z481" s="201"/>
      <c r="AA481" s="201"/>
    </row>
    <row r="482" spans="1:27" s="203" customFormat="1" hidden="1" x14ac:dyDescent="0.25">
      <c r="A482" s="198"/>
      <c r="B482" s="199" t="s">
        <v>78</v>
      </c>
      <c r="C482" s="200" t="s">
        <v>79</v>
      </c>
      <c r="D482" s="201"/>
      <c r="E482" s="201"/>
      <c r="F482" s="202">
        <f t="shared" si="372"/>
        <v>0</v>
      </c>
      <c r="G482" s="202"/>
      <c r="H482" s="201"/>
      <c r="I482" s="201"/>
      <c r="J482" s="202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>
        <f t="shared" si="369"/>
        <v>0</v>
      </c>
      <c r="V482" s="202">
        <f t="shared" si="373"/>
        <v>0</v>
      </c>
      <c r="W482" s="201"/>
      <c r="X482" s="202">
        <f t="shared" si="371"/>
        <v>0</v>
      </c>
      <c r="Y482" s="202"/>
      <c r="Z482" s="201"/>
      <c r="AA482" s="201"/>
    </row>
    <row r="483" spans="1:27" s="203" customFormat="1" hidden="1" x14ac:dyDescent="0.25">
      <c r="A483" s="198"/>
      <c r="B483" s="199" t="s">
        <v>80</v>
      </c>
      <c r="C483" s="200" t="s">
        <v>81</v>
      </c>
      <c r="D483" s="201"/>
      <c r="E483" s="201"/>
      <c r="F483" s="202">
        <f t="shared" si="372"/>
        <v>0</v>
      </c>
      <c r="G483" s="202"/>
      <c r="H483" s="201"/>
      <c r="I483" s="201"/>
      <c r="J483" s="202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2">
        <f t="shared" si="369"/>
        <v>0</v>
      </c>
      <c r="V483" s="202">
        <f t="shared" si="373"/>
        <v>0</v>
      </c>
      <c r="W483" s="201"/>
      <c r="X483" s="202">
        <f t="shared" si="371"/>
        <v>0</v>
      </c>
      <c r="Y483" s="202"/>
      <c r="Z483" s="201"/>
      <c r="AA483" s="201"/>
    </row>
    <row r="484" spans="1:27" s="7" customFormat="1" hidden="1" x14ac:dyDescent="0.25">
      <c r="B484" s="5">
        <v>4</v>
      </c>
      <c r="C484" s="7" t="s">
        <v>118</v>
      </c>
      <c r="D484" s="4">
        <f>SUM(D485)</f>
        <v>0</v>
      </c>
      <c r="E484" s="4">
        <f t="shared" ref="E484:W484" si="396">SUM(E485)</f>
        <v>0</v>
      </c>
      <c r="F484" s="202">
        <f t="shared" si="372"/>
        <v>0</v>
      </c>
      <c r="G484" s="4"/>
      <c r="H484" s="4"/>
      <c r="I484" s="4"/>
      <c r="J484" s="202"/>
      <c r="K484" s="4"/>
      <c r="L484" s="4">
        <f t="shared" si="396"/>
        <v>0</v>
      </c>
      <c r="M484" s="4"/>
      <c r="N484" s="4">
        <f t="shared" si="396"/>
        <v>0</v>
      </c>
      <c r="O484" s="4">
        <f t="shared" si="396"/>
        <v>0</v>
      </c>
      <c r="P484" s="4">
        <f t="shared" si="396"/>
        <v>0</v>
      </c>
      <c r="Q484" s="4">
        <f t="shared" si="396"/>
        <v>0</v>
      </c>
      <c r="R484" s="4">
        <f t="shared" si="396"/>
        <v>0</v>
      </c>
      <c r="S484" s="4">
        <f t="shared" si="396"/>
        <v>0</v>
      </c>
      <c r="T484" s="4">
        <f t="shared" si="396"/>
        <v>0</v>
      </c>
      <c r="U484" s="202">
        <f t="shared" si="369"/>
        <v>0</v>
      </c>
      <c r="V484" s="202">
        <f t="shared" si="373"/>
        <v>0</v>
      </c>
      <c r="W484" s="4">
        <f t="shared" si="396"/>
        <v>0</v>
      </c>
      <c r="X484" s="202">
        <f t="shared" si="371"/>
        <v>0</v>
      </c>
      <c r="Y484" s="202"/>
      <c r="Z484" s="4">
        <f t="shared" ref="Z484:AA484" si="397">SUM(Z485)</f>
        <v>0</v>
      </c>
      <c r="AA484" s="4">
        <f t="shared" si="397"/>
        <v>0</v>
      </c>
    </row>
    <row r="485" spans="1:27" s="7" customFormat="1" hidden="1" x14ac:dyDescent="0.25">
      <c r="B485" s="5">
        <v>42</v>
      </c>
      <c r="D485" s="4">
        <f t="shared" ref="D485:E485" si="398">SUM(D486+D494+D497+D502)</f>
        <v>0</v>
      </c>
      <c r="E485" s="4">
        <f t="shared" si="398"/>
        <v>0</v>
      </c>
      <c r="F485" s="202">
        <f t="shared" si="372"/>
        <v>0</v>
      </c>
      <c r="G485" s="4"/>
      <c r="H485" s="4"/>
      <c r="I485" s="4"/>
      <c r="J485" s="202"/>
      <c r="K485" s="4"/>
      <c r="L485" s="4">
        <f t="shared" ref="L485:T485" si="399">SUM(L486+L494+L497+L502)</f>
        <v>0</v>
      </c>
      <c r="M485" s="4"/>
      <c r="N485" s="4">
        <f t="shared" si="399"/>
        <v>0</v>
      </c>
      <c r="O485" s="4">
        <f t="shared" si="399"/>
        <v>0</v>
      </c>
      <c r="P485" s="4">
        <f t="shared" si="399"/>
        <v>0</v>
      </c>
      <c r="Q485" s="4">
        <f t="shared" si="399"/>
        <v>0</v>
      </c>
      <c r="R485" s="4">
        <f t="shared" si="399"/>
        <v>0</v>
      </c>
      <c r="S485" s="4">
        <f t="shared" si="399"/>
        <v>0</v>
      </c>
      <c r="T485" s="4">
        <f t="shared" si="399"/>
        <v>0</v>
      </c>
      <c r="U485" s="202">
        <f t="shared" si="369"/>
        <v>0</v>
      </c>
      <c r="V485" s="202">
        <f t="shared" si="373"/>
        <v>0</v>
      </c>
      <c r="W485" s="4">
        <f t="shared" ref="W485" si="400">SUM(W486+W494+W497+W502)</f>
        <v>0</v>
      </c>
      <c r="X485" s="202">
        <f t="shared" si="371"/>
        <v>0</v>
      </c>
      <c r="Y485" s="202"/>
      <c r="Z485" s="4">
        <f t="shared" ref="Z485" si="401">SUM(Z486+Z494+Z497+Z502)</f>
        <v>0</v>
      </c>
      <c r="AA485" s="4">
        <f t="shared" ref="AA485" si="402">SUM(AA486+AA494+AA497+AA502)</f>
        <v>0</v>
      </c>
    </row>
    <row r="486" spans="1:27" s="7" customFormat="1" hidden="1" x14ac:dyDescent="0.25">
      <c r="B486" s="5">
        <v>422</v>
      </c>
      <c r="D486" s="4">
        <f t="shared" ref="D486:E486" si="403">SUM(D487+D488+D489+D490+D491+D492+D493)</f>
        <v>0</v>
      </c>
      <c r="E486" s="4">
        <f t="shared" si="403"/>
        <v>0</v>
      </c>
      <c r="F486" s="202">
        <f t="shared" si="372"/>
        <v>0</v>
      </c>
      <c r="G486" s="4"/>
      <c r="H486" s="4"/>
      <c r="I486" s="4"/>
      <c r="J486" s="202"/>
      <c r="K486" s="4"/>
      <c r="L486" s="4">
        <f t="shared" ref="L486:T486" si="404">SUM(L487+L488+L489+L490+L491+L492+L493)</f>
        <v>0</v>
      </c>
      <c r="M486" s="4"/>
      <c r="N486" s="4">
        <f t="shared" si="404"/>
        <v>0</v>
      </c>
      <c r="O486" s="4">
        <f t="shared" si="404"/>
        <v>0</v>
      </c>
      <c r="P486" s="4">
        <f t="shared" si="404"/>
        <v>0</v>
      </c>
      <c r="Q486" s="4">
        <f t="shared" si="404"/>
        <v>0</v>
      </c>
      <c r="R486" s="4">
        <f t="shared" si="404"/>
        <v>0</v>
      </c>
      <c r="S486" s="4">
        <f t="shared" si="404"/>
        <v>0</v>
      </c>
      <c r="T486" s="4">
        <f t="shared" si="404"/>
        <v>0</v>
      </c>
      <c r="U486" s="202">
        <f t="shared" si="369"/>
        <v>0</v>
      </c>
      <c r="V486" s="202">
        <f t="shared" si="373"/>
        <v>0</v>
      </c>
      <c r="W486" s="4">
        <f t="shared" ref="W486" si="405">SUM(W487+W488+W489+W490+W491+W492+W493)</f>
        <v>0</v>
      </c>
      <c r="X486" s="202">
        <f t="shared" si="371"/>
        <v>0</v>
      </c>
      <c r="Y486" s="202"/>
      <c r="Z486" s="4">
        <f t="shared" ref="Z486" si="406">SUM(Z487+Z488+Z489+Z490+Z491+Z492+Z493)</f>
        <v>0</v>
      </c>
      <c r="AA486" s="4">
        <f t="shared" ref="AA486" si="407">SUM(AA487+AA488+AA489+AA490+AA491+AA492+AA493)</f>
        <v>0</v>
      </c>
    </row>
    <row r="487" spans="1:27" s="210" customFormat="1" hidden="1" x14ac:dyDescent="0.25">
      <c r="A487" s="207"/>
      <c r="B487" s="208" t="s">
        <v>82</v>
      </c>
      <c r="C487" s="209" t="s">
        <v>83</v>
      </c>
      <c r="D487" s="201"/>
      <c r="E487" s="201"/>
      <c r="F487" s="202">
        <f t="shared" si="372"/>
        <v>0</v>
      </c>
      <c r="G487" s="202"/>
      <c r="H487" s="201"/>
      <c r="I487" s="201"/>
      <c r="J487" s="202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>
        <f t="shared" si="369"/>
        <v>0</v>
      </c>
      <c r="V487" s="202">
        <f t="shared" si="373"/>
        <v>0</v>
      </c>
      <c r="W487" s="201"/>
      <c r="X487" s="202">
        <f t="shared" si="371"/>
        <v>0</v>
      </c>
      <c r="Y487" s="202"/>
      <c r="Z487" s="201"/>
      <c r="AA487" s="201"/>
    </row>
    <row r="488" spans="1:27" s="210" customFormat="1" hidden="1" x14ac:dyDescent="0.25">
      <c r="A488" s="207"/>
      <c r="B488" s="208" t="s">
        <v>84</v>
      </c>
      <c r="C488" s="209" t="s">
        <v>85</v>
      </c>
      <c r="D488" s="201"/>
      <c r="E488" s="201"/>
      <c r="F488" s="202">
        <f t="shared" si="372"/>
        <v>0</v>
      </c>
      <c r="G488" s="202"/>
      <c r="H488" s="201"/>
      <c r="I488" s="201"/>
      <c r="J488" s="202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2">
        <f t="shared" si="369"/>
        <v>0</v>
      </c>
      <c r="V488" s="202">
        <f t="shared" si="373"/>
        <v>0</v>
      </c>
      <c r="W488" s="201"/>
      <c r="X488" s="202">
        <f t="shared" si="371"/>
        <v>0</v>
      </c>
      <c r="Y488" s="202"/>
      <c r="Z488" s="201"/>
      <c r="AA488" s="201"/>
    </row>
    <row r="489" spans="1:27" s="210" customFormat="1" hidden="1" x14ac:dyDescent="0.25">
      <c r="A489" s="207"/>
      <c r="B489" s="208" t="s">
        <v>86</v>
      </c>
      <c r="C489" s="209" t="s">
        <v>87</v>
      </c>
      <c r="D489" s="201"/>
      <c r="E489" s="201"/>
      <c r="F489" s="202">
        <f t="shared" si="372"/>
        <v>0</v>
      </c>
      <c r="G489" s="202"/>
      <c r="H489" s="201"/>
      <c r="I489" s="201"/>
      <c r="J489" s="202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2">
        <f t="shared" si="369"/>
        <v>0</v>
      </c>
      <c r="V489" s="202">
        <f t="shared" si="373"/>
        <v>0</v>
      </c>
      <c r="W489" s="201"/>
      <c r="X489" s="202">
        <f t="shared" si="371"/>
        <v>0</v>
      </c>
      <c r="Y489" s="202"/>
      <c r="Z489" s="201"/>
      <c r="AA489" s="201"/>
    </row>
    <row r="490" spans="1:27" s="210" customFormat="1" hidden="1" x14ac:dyDescent="0.25">
      <c r="A490" s="207"/>
      <c r="B490" s="208" t="s">
        <v>88</v>
      </c>
      <c r="C490" s="209" t="s">
        <v>89</v>
      </c>
      <c r="D490" s="201"/>
      <c r="E490" s="201"/>
      <c r="F490" s="202">
        <f t="shared" ref="F490:F504" si="408">SUM(H490:T490)</f>
        <v>0</v>
      </c>
      <c r="G490" s="202"/>
      <c r="H490" s="201"/>
      <c r="I490" s="201"/>
      <c r="J490" s="202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2">
        <f t="shared" si="369"/>
        <v>0</v>
      </c>
      <c r="V490" s="202">
        <f t="shared" ref="V490:V504" si="409">SUM(J490+U490)</f>
        <v>0</v>
      </c>
      <c r="W490" s="201"/>
      <c r="X490" s="202">
        <f t="shared" ref="X490:X504" si="410">SUM(V490:W490)</f>
        <v>0</v>
      </c>
      <c r="Y490" s="202"/>
      <c r="Z490" s="201"/>
      <c r="AA490" s="201"/>
    </row>
    <row r="491" spans="1:27" s="210" customFormat="1" hidden="1" x14ac:dyDescent="0.25">
      <c r="A491" s="207"/>
      <c r="B491" s="208" t="s">
        <v>90</v>
      </c>
      <c r="C491" s="209" t="s">
        <v>91</v>
      </c>
      <c r="D491" s="201"/>
      <c r="E491" s="201"/>
      <c r="F491" s="202">
        <f t="shared" si="408"/>
        <v>0</v>
      </c>
      <c r="G491" s="202"/>
      <c r="H491" s="201"/>
      <c r="I491" s="201"/>
      <c r="J491" s="202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>
        <f t="shared" ref="U491:U504" si="411">SUM(K491:T491)</f>
        <v>0</v>
      </c>
      <c r="V491" s="202">
        <f t="shared" si="409"/>
        <v>0</v>
      </c>
      <c r="W491" s="201"/>
      <c r="X491" s="202">
        <f t="shared" si="410"/>
        <v>0</v>
      </c>
      <c r="Y491" s="202"/>
      <c r="Z491" s="201"/>
      <c r="AA491" s="201"/>
    </row>
    <row r="492" spans="1:27" s="210" customFormat="1" hidden="1" x14ac:dyDescent="0.25">
      <c r="A492" s="207"/>
      <c r="B492" s="208" t="s">
        <v>92</v>
      </c>
      <c r="C492" s="209" t="s">
        <v>93</v>
      </c>
      <c r="D492" s="201"/>
      <c r="E492" s="201"/>
      <c r="F492" s="202">
        <f t="shared" si="408"/>
        <v>0</v>
      </c>
      <c r="G492" s="202"/>
      <c r="H492" s="201"/>
      <c r="I492" s="201"/>
      <c r="J492" s="202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>
        <f t="shared" si="411"/>
        <v>0</v>
      </c>
      <c r="V492" s="202">
        <f t="shared" si="409"/>
        <v>0</v>
      </c>
      <c r="W492" s="201"/>
      <c r="X492" s="202">
        <f t="shared" si="410"/>
        <v>0</v>
      </c>
      <c r="Y492" s="202"/>
      <c r="Z492" s="201"/>
      <c r="AA492" s="201"/>
    </row>
    <row r="493" spans="1:27" s="210" customFormat="1" hidden="1" x14ac:dyDescent="0.25">
      <c r="A493" s="207"/>
      <c r="B493" s="208" t="s">
        <v>94</v>
      </c>
      <c r="C493" s="209" t="s">
        <v>95</v>
      </c>
      <c r="D493" s="201"/>
      <c r="E493" s="201"/>
      <c r="F493" s="202">
        <f t="shared" si="408"/>
        <v>0</v>
      </c>
      <c r="G493" s="202"/>
      <c r="H493" s="201"/>
      <c r="I493" s="201"/>
      <c r="J493" s="202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2">
        <f t="shared" si="411"/>
        <v>0</v>
      </c>
      <c r="V493" s="202">
        <f t="shared" si="409"/>
        <v>0</v>
      </c>
      <c r="W493" s="201"/>
      <c r="X493" s="202">
        <f t="shared" si="410"/>
        <v>0</v>
      </c>
      <c r="Y493" s="202"/>
      <c r="Z493" s="201"/>
      <c r="AA493" s="201"/>
    </row>
    <row r="494" spans="1:27" s="193" customFormat="1" hidden="1" x14ac:dyDescent="0.25">
      <c r="A494" s="191"/>
      <c r="B494" s="191">
        <v>423</v>
      </c>
      <c r="C494" s="194"/>
      <c r="D494" s="196">
        <f t="shared" ref="D494:E494" si="412">SUM(D495+D496)</f>
        <v>0</v>
      </c>
      <c r="E494" s="196">
        <f t="shared" si="412"/>
        <v>0</v>
      </c>
      <c r="F494" s="202">
        <f t="shared" si="408"/>
        <v>0</v>
      </c>
      <c r="G494" s="196"/>
      <c r="H494" s="196"/>
      <c r="I494" s="196"/>
      <c r="J494" s="202"/>
      <c r="K494" s="196"/>
      <c r="L494" s="196">
        <f t="shared" ref="L494:T494" si="413">SUM(L495+L496)</f>
        <v>0</v>
      </c>
      <c r="M494" s="196"/>
      <c r="N494" s="196">
        <f t="shared" si="413"/>
        <v>0</v>
      </c>
      <c r="O494" s="196">
        <f t="shared" si="413"/>
        <v>0</v>
      </c>
      <c r="P494" s="196">
        <f t="shared" si="413"/>
        <v>0</v>
      </c>
      <c r="Q494" s="196">
        <f t="shared" si="413"/>
        <v>0</v>
      </c>
      <c r="R494" s="196">
        <f t="shared" si="413"/>
        <v>0</v>
      </c>
      <c r="S494" s="196">
        <f t="shared" si="413"/>
        <v>0</v>
      </c>
      <c r="T494" s="196">
        <f t="shared" si="413"/>
        <v>0</v>
      </c>
      <c r="U494" s="202">
        <f t="shared" si="411"/>
        <v>0</v>
      </c>
      <c r="V494" s="202">
        <f t="shared" si="409"/>
        <v>0</v>
      </c>
      <c r="W494" s="196">
        <f t="shared" ref="W494" si="414">SUM(W495+W496)</f>
        <v>0</v>
      </c>
      <c r="X494" s="202">
        <f t="shared" si="410"/>
        <v>0</v>
      </c>
      <c r="Y494" s="202"/>
      <c r="Z494" s="196">
        <f t="shared" ref="Z494" si="415">SUM(Z495+Z496)</f>
        <v>0</v>
      </c>
      <c r="AA494" s="196">
        <f t="shared" ref="AA494" si="416">SUM(AA495+AA496)</f>
        <v>0</v>
      </c>
    </row>
    <row r="495" spans="1:27" s="210" customFormat="1" hidden="1" x14ac:dyDescent="0.25">
      <c r="A495" s="207"/>
      <c r="B495" s="208" t="s">
        <v>96</v>
      </c>
      <c r="C495" s="209" t="s">
        <v>97</v>
      </c>
      <c r="D495" s="201"/>
      <c r="E495" s="201"/>
      <c r="F495" s="202">
        <f t="shared" si="408"/>
        <v>0</v>
      </c>
      <c r="G495" s="202"/>
      <c r="H495" s="201"/>
      <c r="I495" s="201"/>
      <c r="J495" s="202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2">
        <f t="shared" si="411"/>
        <v>0</v>
      </c>
      <c r="V495" s="202">
        <f t="shared" si="409"/>
        <v>0</v>
      </c>
      <c r="W495" s="201"/>
      <c r="X495" s="202">
        <f t="shared" si="410"/>
        <v>0</v>
      </c>
      <c r="Y495" s="202"/>
      <c r="Z495" s="201"/>
      <c r="AA495" s="201"/>
    </row>
    <row r="496" spans="1:27" s="210" customFormat="1" hidden="1" x14ac:dyDescent="0.25">
      <c r="A496" s="207"/>
      <c r="B496" s="208" t="s">
        <v>98</v>
      </c>
      <c r="C496" s="209" t="s">
        <v>99</v>
      </c>
      <c r="D496" s="201"/>
      <c r="E496" s="201"/>
      <c r="F496" s="202">
        <f t="shared" si="408"/>
        <v>0</v>
      </c>
      <c r="G496" s="202"/>
      <c r="H496" s="201"/>
      <c r="I496" s="201"/>
      <c r="J496" s="202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2">
        <f t="shared" si="411"/>
        <v>0</v>
      </c>
      <c r="V496" s="202">
        <f t="shared" si="409"/>
        <v>0</v>
      </c>
      <c r="W496" s="201"/>
      <c r="X496" s="202">
        <f t="shared" si="410"/>
        <v>0</v>
      </c>
      <c r="Y496" s="202"/>
      <c r="Z496" s="201"/>
      <c r="AA496" s="201"/>
    </row>
    <row r="497" spans="1:27" s="193" customFormat="1" hidden="1" x14ac:dyDescent="0.25">
      <c r="A497" s="191"/>
      <c r="B497" s="191">
        <v>424</v>
      </c>
      <c r="C497" s="194"/>
      <c r="D497" s="196">
        <f t="shared" ref="D497:E497" si="417">SUM(D498+D499+D500+D501)</f>
        <v>0</v>
      </c>
      <c r="E497" s="196">
        <f t="shared" si="417"/>
        <v>0</v>
      </c>
      <c r="F497" s="202">
        <f t="shared" si="408"/>
        <v>0</v>
      </c>
      <c r="G497" s="196"/>
      <c r="H497" s="196"/>
      <c r="I497" s="196"/>
      <c r="J497" s="202"/>
      <c r="K497" s="196"/>
      <c r="L497" s="196">
        <f t="shared" ref="L497:T497" si="418">SUM(L498+L499+L500+L501)</f>
        <v>0</v>
      </c>
      <c r="M497" s="196"/>
      <c r="N497" s="196">
        <f t="shared" si="418"/>
        <v>0</v>
      </c>
      <c r="O497" s="196">
        <f t="shared" si="418"/>
        <v>0</v>
      </c>
      <c r="P497" s="196">
        <f t="shared" si="418"/>
        <v>0</v>
      </c>
      <c r="Q497" s="196">
        <f t="shared" si="418"/>
        <v>0</v>
      </c>
      <c r="R497" s="196">
        <f t="shared" si="418"/>
        <v>0</v>
      </c>
      <c r="S497" s="196">
        <f t="shared" si="418"/>
        <v>0</v>
      </c>
      <c r="T497" s="196">
        <f t="shared" si="418"/>
        <v>0</v>
      </c>
      <c r="U497" s="202">
        <f t="shared" si="411"/>
        <v>0</v>
      </c>
      <c r="V497" s="202">
        <f t="shared" si="409"/>
        <v>0</v>
      </c>
      <c r="W497" s="196">
        <f t="shared" ref="W497" si="419">SUM(W498+W499+W500+W501)</f>
        <v>0</v>
      </c>
      <c r="X497" s="202">
        <f t="shared" si="410"/>
        <v>0</v>
      </c>
      <c r="Y497" s="202"/>
      <c r="Z497" s="196">
        <f t="shared" ref="Z497" si="420">SUM(Z498+Z499+Z500+Z501)</f>
        <v>0</v>
      </c>
      <c r="AA497" s="196">
        <f t="shared" ref="AA497" si="421">SUM(AA498+AA499+AA500+AA501)</f>
        <v>0</v>
      </c>
    </row>
    <row r="498" spans="1:27" s="210" customFormat="1" hidden="1" x14ac:dyDescent="0.25">
      <c r="A498" s="207"/>
      <c r="B498" s="211">
        <v>4241</v>
      </c>
      <c r="C498" s="212" t="s">
        <v>100</v>
      </c>
      <c r="D498" s="201"/>
      <c r="E498" s="201"/>
      <c r="F498" s="202">
        <f t="shared" si="408"/>
        <v>0</v>
      </c>
      <c r="G498" s="202"/>
      <c r="H498" s="201"/>
      <c r="I498" s="201"/>
      <c r="J498" s="202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2">
        <f t="shared" si="411"/>
        <v>0</v>
      </c>
      <c r="V498" s="202">
        <f t="shared" si="409"/>
        <v>0</v>
      </c>
      <c r="W498" s="201"/>
      <c r="X498" s="202">
        <f t="shared" si="410"/>
        <v>0</v>
      </c>
      <c r="Y498" s="202"/>
      <c r="Z498" s="201"/>
      <c r="AA498" s="201"/>
    </row>
    <row r="499" spans="1:27" s="210" customFormat="1" hidden="1" x14ac:dyDescent="0.25">
      <c r="A499" s="207"/>
      <c r="B499" s="211">
        <v>4242</v>
      </c>
      <c r="C499" s="213" t="s">
        <v>101</v>
      </c>
      <c r="D499" s="201"/>
      <c r="E499" s="201"/>
      <c r="F499" s="202">
        <f t="shared" si="408"/>
        <v>0</v>
      </c>
      <c r="G499" s="202"/>
      <c r="H499" s="201"/>
      <c r="I499" s="201"/>
      <c r="J499" s="202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>
        <f t="shared" si="411"/>
        <v>0</v>
      </c>
      <c r="V499" s="202">
        <f t="shared" si="409"/>
        <v>0</v>
      </c>
      <c r="W499" s="201"/>
      <c r="X499" s="202">
        <f t="shared" si="410"/>
        <v>0</v>
      </c>
      <c r="Y499" s="202"/>
      <c r="Z499" s="201"/>
      <c r="AA499" s="201"/>
    </row>
    <row r="500" spans="1:27" s="210" customFormat="1" hidden="1" x14ac:dyDescent="0.25">
      <c r="A500" s="207"/>
      <c r="B500" s="211">
        <v>4243</v>
      </c>
      <c r="C500" s="213" t="s">
        <v>102</v>
      </c>
      <c r="D500" s="201"/>
      <c r="E500" s="201"/>
      <c r="F500" s="202">
        <f t="shared" si="408"/>
        <v>0</v>
      </c>
      <c r="G500" s="202"/>
      <c r="H500" s="201"/>
      <c r="I500" s="201"/>
      <c r="J500" s="202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>
        <f t="shared" si="411"/>
        <v>0</v>
      </c>
      <c r="V500" s="202">
        <f t="shared" si="409"/>
        <v>0</v>
      </c>
      <c r="W500" s="201"/>
      <c r="X500" s="202">
        <f t="shared" si="410"/>
        <v>0</v>
      </c>
      <c r="Y500" s="202"/>
      <c r="Z500" s="201"/>
      <c r="AA500" s="201"/>
    </row>
    <row r="501" spans="1:27" s="210" customFormat="1" hidden="1" x14ac:dyDescent="0.25">
      <c r="A501" s="207"/>
      <c r="B501" s="211">
        <v>4244</v>
      </c>
      <c r="C501" s="213" t="s">
        <v>103</v>
      </c>
      <c r="D501" s="201"/>
      <c r="E501" s="201"/>
      <c r="F501" s="202">
        <f t="shared" si="408"/>
        <v>0</v>
      </c>
      <c r="G501" s="202"/>
      <c r="H501" s="201"/>
      <c r="I501" s="201"/>
      <c r="J501" s="202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2">
        <f t="shared" si="411"/>
        <v>0</v>
      </c>
      <c r="V501" s="202">
        <f t="shared" si="409"/>
        <v>0</v>
      </c>
      <c r="W501" s="201"/>
      <c r="X501" s="202">
        <f t="shared" si="410"/>
        <v>0</v>
      </c>
      <c r="Y501" s="202"/>
      <c r="Z501" s="201"/>
      <c r="AA501" s="201"/>
    </row>
    <row r="502" spans="1:27" s="193" customFormat="1" hidden="1" x14ac:dyDescent="0.25">
      <c r="A502" s="191"/>
      <c r="B502" s="191">
        <v>426</v>
      </c>
      <c r="C502" s="192"/>
      <c r="D502" s="196">
        <f t="shared" ref="D502:E502" si="422">SUM(D503+D504)</f>
        <v>0</v>
      </c>
      <c r="E502" s="196">
        <f t="shared" si="422"/>
        <v>0</v>
      </c>
      <c r="F502" s="202">
        <f t="shared" si="408"/>
        <v>0</v>
      </c>
      <c r="G502" s="196"/>
      <c r="H502" s="196"/>
      <c r="I502" s="196"/>
      <c r="J502" s="202"/>
      <c r="K502" s="196"/>
      <c r="L502" s="196">
        <f t="shared" ref="L502:T502" si="423">SUM(L503+L504)</f>
        <v>0</v>
      </c>
      <c r="M502" s="196"/>
      <c r="N502" s="196">
        <f t="shared" si="423"/>
        <v>0</v>
      </c>
      <c r="O502" s="196">
        <f t="shared" si="423"/>
        <v>0</v>
      </c>
      <c r="P502" s="196">
        <f t="shared" si="423"/>
        <v>0</v>
      </c>
      <c r="Q502" s="196">
        <f t="shared" si="423"/>
        <v>0</v>
      </c>
      <c r="R502" s="196">
        <f t="shared" si="423"/>
        <v>0</v>
      </c>
      <c r="S502" s="196">
        <f t="shared" si="423"/>
        <v>0</v>
      </c>
      <c r="T502" s="196">
        <f t="shared" si="423"/>
        <v>0</v>
      </c>
      <c r="U502" s="202">
        <f t="shared" si="411"/>
        <v>0</v>
      </c>
      <c r="V502" s="202">
        <f t="shared" si="409"/>
        <v>0</v>
      </c>
      <c r="W502" s="196">
        <f t="shared" ref="W502" si="424">SUM(W503+W504)</f>
        <v>0</v>
      </c>
      <c r="X502" s="202">
        <f t="shared" si="410"/>
        <v>0</v>
      </c>
      <c r="Y502" s="202"/>
      <c r="Z502" s="196">
        <f t="shared" ref="Z502" si="425">SUM(Z503+Z504)</f>
        <v>0</v>
      </c>
      <c r="AA502" s="196">
        <f t="shared" ref="AA502" si="426">SUM(AA503+AA504)</f>
        <v>0</v>
      </c>
    </row>
    <row r="503" spans="1:27" s="210" customFormat="1" hidden="1" x14ac:dyDescent="0.25">
      <c r="A503" s="207"/>
      <c r="B503" s="208">
        <v>4262</v>
      </c>
      <c r="C503" s="209" t="s">
        <v>104</v>
      </c>
      <c r="D503" s="201"/>
      <c r="E503" s="201"/>
      <c r="F503" s="202">
        <f t="shared" si="408"/>
        <v>0</v>
      </c>
      <c r="G503" s="202"/>
      <c r="H503" s="201"/>
      <c r="I503" s="201"/>
      <c r="J503" s="202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>
        <f t="shared" si="411"/>
        <v>0</v>
      </c>
      <c r="V503" s="202">
        <f t="shared" si="409"/>
        <v>0</v>
      </c>
      <c r="W503" s="201"/>
      <c r="X503" s="202">
        <f t="shared" si="410"/>
        <v>0</v>
      </c>
      <c r="Y503" s="202"/>
      <c r="Z503" s="201"/>
      <c r="AA503" s="201"/>
    </row>
    <row r="504" spans="1:27" s="210" customFormat="1" hidden="1" x14ac:dyDescent="0.25">
      <c r="A504" s="207"/>
      <c r="B504" s="208">
        <v>4263</v>
      </c>
      <c r="C504" s="209" t="s">
        <v>105</v>
      </c>
      <c r="D504" s="201"/>
      <c r="E504" s="201"/>
      <c r="F504" s="202">
        <f t="shared" si="408"/>
        <v>0</v>
      </c>
      <c r="G504" s="202"/>
      <c r="H504" s="201"/>
      <c r="I504" s="201"/>
      <c r="J504" s="202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2">
        <f t="shared" si="411"/>
        <v>0</v>
      </c>
      <c r="V504" s="202">
        <f t="shared" si="409"/>
        <v>0</v>
      </c>
      <c r="W504" s="201"/>
      <c r="X504" s="202">
        <f t="shared" si="410"/>
        <v>0</v>
      </c>
      <c r="Y504" s="202"/>
      <c r="Z504" s="201"/>
      <c r="AA504" s="201"/>
    </row>
    <row r="506" spans="1:27" s="7" customFormat="1" x14ac:dyDescent="0.25">
      <c r="B506" s="6"/>
      <c r="C506" s="10" t="s">
        <v>635</v>
      </c>
      <c r="D506" s="4">
        <f t="shared" ref="D506:E506" si="427">SUM(D507+D564)</f>
        <v>0</v>
      </c>
      <c r="E506" s="4">
        <f t="shared" si="427"/>
        <v>0</v>
      </c>
      <c r="F506" s="202">
        <f t="shared" ref="F506:F537" si="428">SUM(H506:T506)</f>
        <v>180000</v>
      </c>
      <c r="G506" s="4"/>
      <c r="H506" s="4">
        <f t="shared" ref="H506:L506" si="429">SUM(H507+H564)</f>
        <v>0</v>
      </c>
      <c r="I506" s="4">
        <v>90000</v>
      </c>
      <c r="J506" s="4">
        <v>90000</v>
      </c>
      <c r="K506" s="4">
        <f t="shared" si="429"/>
        <v>0</v>
      </c>
      <c r="L506" s="4">
        <f t="shared" si="429"/>
        <v>0</v>
      </c>
      <c r="M506" s="4"/>
      <c r="N506" s="4"/>
      <c r="O506" s="4">
        <f t="shared" ref="O506:T506" si="430">SUM(O507+O564)</f>
        <v>0</v>
      </c>
      <c r="P506" s="4">
        <f t="shared" si="430"/>
        <v>0</v>
      </c>
      <c r="Q506" s="4">
        <f t="shared" si="430"/>
        <v>0</v>
      </c>
      <c r="R506" s="4">
        <f t="shared" si="430"/>
        <v>0</v>
      </c>
      <c r="S506" s="4">
        <f t="shared" si="430"/>
        <v>0</v>
      </c>
      <c r="T506" s="4">
        <f t="shared" si="430"/>
        <v>0</v>
      </c>
      <c r="U506" s="4"/>
      <c r="V506" s="202">
        <f t="shared" ref="V506:V552" si="431">SUM(J506+U506)</f>
        <v>90000</v>
      </c>
      <c r="W506" s="4">
        <f t="shared" ref="W506" si="432">SUM(W507+W564)</f>
        <v>0</v>
      </c>
      <c r="X506" s="202">
        <f t="shared" ref="X506:X552" si="433">SUM(V506:W506)</f>
        <v>90000</v>
      </c>
      <c r="Y506" s="4">
        <v>90000</v>
      </c>
      <c r="Z506" s="4"/>
      <c r="AA506" s="4"/>
    </row>
    <row r="507" spans="1:27" s="7" customFormat="1" ht="15" hidden="1" x14ac:dyDescent="0.25">
      <c r="B507" s="6">
        <v>3</v>
      </c>
      <c r="C507" s="315" t="s">
        <v>617</v>
      </c>
      <c r="D507" s="4">
        <f t="shared" ref="D507:E507" si="434">SUM(D508+D520+D553)</f>
        <v>0</v>
      </c>
      <c r="E507" s="4">
        <f t="shared" si="434"/>
        <v>0</v>
      </c>
      <c r="F507" s="202">
        <f t="shared" si="428"/>
        <v>200000</v>
      </c>
      <c r="G507" s="4"/>
      <c r="H507" s="4">
        <f t="shared" ref="H507:L507" si="435">SUM(H508+H520+H553)</f>
        <v>0</v>
      </c>
      <c r="I507" s="4">
        <v>90000</v>
      </c>
      <c r="J507" s="4">
        <v>90000</v>
      </c>
      <c r="K507" s="4">
        <f t="shared" si="435"/>
        <v>0</v>
      </c>
      <c r="L507" s="4">
        <f t="shared" si="435"/>
        <v>0</v>
      </c>
      <c r="M507" s="4"/>
      <c r="N507" s="4">
        <v>20000</v>
      </c>
      <c r="O507" s="4">
        <f t="shared" ref="O507:T507" si="436">SUM(O508+O520+O553)</f>
        <v>0</v>
      </c>
      <c r="P507" s="4">
        <f t="shared" si="436"/>
        <v>0</v>
      </c>
      <c r="Q507" s="4">
        <f t="shared" si="436"/>
        <v>0</v>
      </c>
      <c r="R507" s="4">
        <f t="shared" si="436"/>
        <v>0</v>
      </c>
      <c r="S507" s="4">
        <f t="shared" si="436"/>
        <v>0</v>
      </c>
      <c r="T507" s="4">
        <f t="shared" si="436"/>
        <v>0</v>
      </c>
      <c r="U507" s="4">
        <v>20000</v>
      </c>
      <c r="V507" s="202">
        <f t="shared" si="431"/>
        <v>110000</v>
      </c>
      <c r="W507" s="4">
        <f t="shared" ref="W507" si="437">SUM(W508+W520+W553)</f>
        <v>0</v>
      </c>
      <c r="X507" s="202">
        <f t="shared" si="433"/>
        <v>110000</v>
      </c>
      <c r="Y507" s="4">
        <v>90000</v>
      </c>
      <c r="Z507" s="4"/>
      <c r="AA507" s="4"/>
    </row>
    <row r="508" spans="1:27" s="7" customFormat="1" ht="15" hidden="1" x14ac:dyDescent="0.25">
      <c r="B508" s="6">
        <v>31</v>
      </c>
      <c r="C508" s="315" t="s">
        <v>621</v>
      </c>
      <c r="D508" s="4">
        <f t="shared" ref="D508:E508" si="438">SUM(D509+D514+D516)</f>
        <v>0</v>
      </c>
      <c r="E508" s="4">
        <f t="shared" si="438"/>
        <v>0</v>
      </c>
      <c r="F508" s="202">
        <f t="shared" si="428"/>
        <v>180000</v>
      </c>
      <c r="G508" s="4"/>
      <c r="H508" s="4">
        <f t="shared" ref="H508:L508" si="439">SUM(H509+H514+H516)</f>
        <v>0</v>
      </c>
      <c r="I508" s="4">
        <v>90000</v>
      </c>
      <c r="J508" s="4">
        <v>90000</v>
      </c>
      <c r="K508" s="4">
        <f t="shared" si="439"/>
        <v>0</v>
      </c>
      <c r="L508" s="4">
        <f t="shared" si="439"/>
        <v>0</v>
      </c>
      <c r="M508" s="4"/>
      <c r="N508" s="4"/>
      <c r="O508" s="4">
        <f t="shared" ref="O508:T508" si="440">SUM(O509+O514+O516)</f>
        <v>0</v>
      </c>
      <c r="P508" s="4">
        <f t="shared" si="440"/>
        <v>0</v>
      </c>
      <c r="Q508" s="4">
        <f t="shared" si="440"/>
        <v>0</v>
      </c>
      <c r="R508" s="4">
        <f t="shared" si="440"/>
        <v>0</v>
      </c>
      <c r="S508" s="4">
        <f t="shared" si="440"/>
        <v>0</v>
      </c>
      <c r="T508" s="4">
        <f t="shared" si="440"/>
        <v>0</v>
      </c>
      <c r="U508" s="4"/>
      <c r="V508" s="202">
        <f t="shared" si="431"/>
        <v>90000</v>
      </c>
      <c r="W508" s="4">
        <f t="shared" ref="W508" si="441">SUM(W509+W514+W516)</f>
        <v>0</v>
      </c>
      <c r="X508" s="202">
        <f t="shared" si="433"/>
        <v>90000</v>
      </c>
      <c r="Y508" s="4">
        <v>90000</v>
      </c>
      <c r="Z508" s="4"/>
      <c r="AA508" s="4"/>
    </row>
    <row r="509" spans="1:27" s="7" customFormat="1" ht="15" hidden="1" x14ac:dyDescent="0.25">
      <c r="B509" s="6">
        <v>311</v>
      </c>
      <c r="C509" s="315" t="s">
        <v>624</v>
      </c>
      <c r="D509" s="4">
        <f t="shared" ref="D509:E509" si="442">SUM(D510+D511+D512+D513)</f>
        <v>0</v>
      </c>
      <c r="E509" s="4">
        <f t="shared" si="442"/>
        <v>0</v>
      </c>
      <c r="F509" s="202">
        <f t="shared" si="428"/>
        <v>180000</v>
      </c>
      <c r="G509" s="4"/>
      <c r="H509" s="4">
        <f t="shared" ref="H509:L509" si="443">SUM(H510+H511+H512+H513)</f>
        <v>0</v>
      </c>
      <c r="I509" s="4">
        <v>90000</v>
      </c>
      <c r="J509" s="4">
        <v>90000</v>
      </c>
      <c r="K509" s="4">
        <f t="shared" si="443"/>
        <v>0</v>
      </c>
      <c r="L509" s="4">
        <f t="shared" si="443"/>
        <v>0</v>
      </c>
      <c r="M509" s="4"/>
      <c r="N509" s="4"/>
      <c r="O509" s="4">
        <f t="shared" ref="O509:T509" si="444">SUM(O510+O511+O512+O513)</f>
        <v>0</v>
      </c>
      <c r="P509" s="4">
        <f t="shared" si="444"/>
        <v>0</v>
      </c>
      <c r="Q509" s="4">
        <f t="shared" si="444"/>
        <v>0</v>
      </c>
      <c r="R509" s="4">
        <f t="shared" si="444"/>
        <v>0</v>
      </c>
      <c r="S509" s="4">
        <f t="shared" si="444"/>
        <v>0</v>
      </c>
      <c r="T509" s="4">
        <f t="shared" si="444"/>
        <v>0</v>
      </c>
      <c r="U509" s="4"/>
      <c r="V509" s="202">
        <f t="shared" si="431"/>
        <v>90000</v>
      </c>
      <c r="W509" s="4">
        <f t="shared" ref="W509" si="445">SUM(W510+W511+W512+W513)</f>
        <v>0</v>
      </c>
      <c r="X509" s="202">
        <f t="shared" si="433"/>
        <v>90000</v>
      </c>
      <c r="Y509" s="4">
        <v>90000</v>
      </c>
      <c r="Z509" s="4"/>
      <c r="AA509" s="4"/>
    </row>
    <row r="510" spans="1:27" s="203" customFormat="1" ht="15" hidden="1" x14ac:dyDescent="0.25">
      <c r="A510" s="198"/>
      <c r="B510" s="199" t="s">
        <v>0</v>
      </c>
      <c r="C510" s="315" t="s">
        <v>617</v>
      </c>
      <c r="D510" s="201"/>
      <c r="E510" s="201"/>
      <c r="F510" s="202">
        <f t="shared" si="428"/>
        <v>180000</v>
      </c>
      <c r="G510" s="202"/>
      <c r="H510" s="201"/>
      <c r="I510" s="4">
        <v>90000</v>
      </c>
      <c r="J510" s="4">
        <v>90000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2">
        <f t="shared" si="431"/>
        <v>90000</v>
      </c>
      <c r="W510" s="201"/>
      <c r="X510" s="202">
        <f t="shared" si="433"/>
        <v>90000</v>
      </c>
      <c r="Y510" s="4">
        <v>90000</v>
      </c>
      <c r="Z510" s="201"/>
      <c r="AA510" s="201"/>
    </row>
    <row r="511" spans="1:27" s="203" customFormat="1" ht="15" hidden="1" x14ac:dyDescent="0.25">
      <c r="A511" s="198"/>
      <c r="B511" s="199" t="s">
        <v>2</v>
      </c>
      <c r="C511" s="315" t="s">
        <v>621</v>
      </c>
      <c r="D511" s="201"/>
      <c r="E511" s="201"/>
      <c r="F511" s="202">
        <f t="shared" si="428"/>
        <v>180000</v>
      </c>
      <c r="G511" s="202"/>
      <c r="H511" s="201"/>
      <c r="I511" s="4">
        <v>90000</v>
      </c>
      <c r="J511" s="4">
        <v>90000</v>
      </c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2">
        <f t="shared" si="431"/>
        <v>90000</v>
      </c>
      <c r="W511" s="201"/>
      <c r="X511" s="202">
        <f t="shared" si="433"/>
        <v>90000</v>
      </c>
      <c r="Y511" s="4">
        <v>90000</v>
      </c>
      <c r="Z511" s="201"/>
      <c r="AA511" s="201"/>
    </row>
    <row r="512" spans="1:27" s="203" customFormat="1" ht="15" hidden="1" x14ac:dyDescent="0.25">
      <c r="A512" s="198"/>
      <c r="B512" s="199" t="s">
        <v>4</v>
      </c>
      <c r="C512" s="315" t="s">
        <v>624</v>
      </c>
      <c r="D512" s="201"/>
      <c r="E512" s="201"/>
      <c r="F512" s="202">
        <f t="shared" si="428"/>
        <v>180000</v>
      </c>
      <c r="G512" s="202"/>
      <c r="H512" s="201"/>
      <c r="I512" s="4">
        <v>90000</v>
      </c>
      <c r="J512" s="4">
        <v>90000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2">
        <f t="shared" si="431"/>
        <v>90000</v>
      </c>
      <c r="W512" s="201"/>
      <c r="X512" s="202">
        <f t="shared" si="433"/>
        <v>90000</v>
      </c>
      <c r="Y512" s="4">
        <v>90000</v>
      </c>
      <c r="Z512" s="201"/>
      <c r="AA512" s="201"/>
    </row>
    <row r="513" spans="1:27" s="203" customFormat="1" ht="15" hidden="1" x14ac:dyDescent="0.25">
      <c r="A513" s="198"/>
      <c r="B513" s="199" t="s">
        <v>6</v>
      </c>
      <c r="C513" s="315" t="s">
        <v>617</v>
      </c>
      <c r="D513" s="201"/>
      <c r="E513" s="201"/>
      <c r="F513" s="202">
        <f t="shared" si="428"/>
        <v>180000</v>
      </c>
      <c r="G513" s="202"/>
      <c r="H513" s="201"/>
      <c r="I513" s="4">
        <v>90000</v>
      </c>
      <c r="J513" s="4">
        <v>90000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2">
        <f t="shared" si="431"/>
        <v>90000</v>
      </c>
      <c r="W513" s="201"/>
      <c r="X513" s="202">
        <f t="shared" si="433"/>
        <v>90000</v>
      </c>
      <c r="Y513" s="4">
        <v>90000</v>
      </c>
      <c r="Z513" s="201"/>
      <c r="AA513" s="201"/>
    </row>
    <row r="514" spans="1:27" s="190" customFormat="1" ht="15" hidden="1" x14ac:dyDescent="0.25">
      <c r="A514" s="187"/>
      <c r="B514" s="187">
        <v>312</v>
      </c>
      <c r="C514" s="315" t="s">
        <v>621</v>
      </c>
      <c r="D514" s="189">
        <f>SUM(D515)</f>
        <v>0</v>
      </c>
      <c r="E514" s="189">
        <f t="shared" ref="E514:W514" si="446">SUM(E515)</f>
        <v>0</v>
      </c>
      <c r="F514" s="202">
        <f t="shared" si="428"/>
        <v>180000</v>
      </c>
      <c r="G514" s="189"/>
      <c r="H514" s="189">
        <f t="shared" si="446"/>
        <v>0</v>
      </c>
      <c r="I514" s="4">
        <v>90000</v>
      </c>
      <c r="J514" s="4">
        <v>90000</v>
      </c>
      <c r="K514" s="189">
        <f t="shared" si="446"/>
        <v>0</v>
      </c>
      <c r="L514" s="189">
        <f t="shared" si="446"/>
        <v>0</v>
      </c>
      <c r="M514" s="189"/>
      <c r="N514" s="189"/>
      <c r="O514" s="189">
        <f t="shared" si="446"/>
        <v>0</v>
      </c>
      <c r="P514" s="189">
        <f t="shared" si="446"/>
        <v>0</v>
      </c>
      <c r="Q514" s="189">
        <f t="shared" si="446"/>
        <v>0</v>
      </c>
      <c r="R514" s="189">
        <f t="shared" si="446"/>
        <v>0</v>
      </c>
      <c r="S514" s="189">
        <f t="shared" si="446"/>
        <v>0</v>
      </c>
      <c r="T514" s="189">
        <f t="shared" si="446"/>
        <v>0</v>
      </c>
      <c r="U514" s="189"/>
      <c r="V514" s="202">
        <f t="shared" si="431"/>
        <v>90000</v>
      </c>
      <c r="W514" s="189">
        <f t="shared" si="446"/>
        <v>0</v>
      </c>
      <c r="X514" s="202">
        <f t="shared" si="433"/>
        <v>90000</v>
      </c>
      <c r="Y514" s="4">
        <v>90000</v>
      </c>
      <c r="Z514" s="189"/>
      <c r="AA514" s="189"/>
    </row>
    <row r="515" spans="1:27" s="203" customFormat="1" ht="15" hidden="1" x14ac:dyDescent="0.25">
      <c r="A515" s="198"/>
      <c r="B515" s="199" t="s">
        <v>8</v>
      </c>
      <c r="C515" s="315" t="s">
        <v>624</v>
      </c>
      <c r="D515" s="201"/>
      <c r="E515" s="201"/>
      <c r="F515" s="202">
        <f t="shared" si="428"/>
        <v>180000</v>
      </c>
      <c r="G515" s="202"/>
      <c r="H515" s="201"/>
      <c r="I515" s="4">
        <v>90000</v>
      </c>
      <c r="J515" s="4">
        <v>90000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2">
        <f t="shared" si="431"/>
        <v>90000</v>
      </c>
      <c r="W515" s="201"/>
      <c r="X515" s="202">
        <f t="shared" si="433"/>
        <v>90000</v>
      </c>
      <c r="Y515" s="4">
        <v>90000</v>
      </c>
      <c r="Z515" s="201"/>
      <c r="AA515" s="201"/>
    </row>
    <row r="516" spans="1:27" s="190" customFormat="1" ht="15" hidden="1" x14ac:dyDescent="0.25">
      <c r="A516" s="187"/>
      <c r="B516" s="187">
        <v>313</v>
      </c>
      <c r="C516" s="315" t="s">
        <v>617</v>
      </c>
      <c r="D516" s="189">
        <f t="shared" ref="D516:E516" si="447">SUM(D517+D518+D519)</f>
        <v>0</v>
      </c>
      <c r="E516" s="189">
        <f t="shared" si="447"/>
        <v>0</v>
      </c>
      <c r="F516" s="202">
        <f t="shared" si="428"/>
        <v>180000</v>
      </c>
      <c r="G516" s="189"/>
      <c r="H516" s="189">
        <f t="shared" ref="H516:L516" si="448">SUM(H517+H518+H519)</f>
        <v>0</v>
      </c>
      <c r="I516" s="4">
        <v>90000</v>
      </c>
      <c r="J516" s="4">
        <v>90000</v>
      </c>
      <c r="K516" s="189">
        <f t="shared" si="448"/>
        <v>0</v>
      </c>
      <c r="L516" s="189">
        <f t="shared" si="448"/>
        <v>0</v>
      </c>
      <c r="M516" s="189"/>
      <c r="N516" s="189"/>
      <c r="O516" s="189">
        <f t="shared" ref="O516:T516" si="449">SUM(O517+O518+O519)</f>
        <v>0</v>
      </c>
      <c r="P516" s="189">
        <f t="shared" si="449"/>
        <v>0</v>
      </c>
      <c r="Q516" s="189">
        <f t="shared" si="449"/>
        <v>0</v>
      </c>
      <c r="R516" s="189">
        <f t="shared" si="449"/>
        <v>0</v>
      </c>
      <c r="S516" s="189">
        <f t="shared" si="449"/>
        <v>0</v>
      </c>
      <c r="T516" s="189">
        <f t="shared" si="449"/>
        <v>0</v>
      </c>
      <c r="U516" s="189"/>
      <c r="V516" s="202">
        <f t="shared" si="431"/>
        <v>90000</v>
      </c>
      <c r="W516" s="189">
        <f t="shared" ref="W516" si="450">SUM(W517+W518+W519)</f>
        <v>0</v>
      </c>
      <c r="X516" s="202">
        <f t="shared" si="433"/>
        <v>90000</v>
      </c>
      <c r="Y516" s="4">
        <v>90000</v>
      </c>
      <c r="Z516" s="189"/>
      <c r="AA516" s="189"/>
    </row>
    <row r="517" spans="1:27" s="203" customFormat="1" ht="15" hidden="1" x14ac:dyDescent="0.25">
      <c r="A517" s="198"/>
      <c r="B517" s="199" t="s">
        <v>10</v>
      </c>
      <c r="C517" s="315" t="s">
        <v>621</v>
      </c>
      <c r="D517" s="201"/>
      <c r="E517" s="201"/>
      <c r="F517" s="202">
        <f t="shared" si="428"/>
        <v>180000</v>
      </c>
      <c r="G517" s="202"/>
      <c r="H517" s="201"/>
      <c r="I517" s="4">
        <v>90000</v>
      </c>
      <c r="J517" s="4">
        <v>90000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2">
        <f t="shared" si="431"/>
        <v>90000</v>
      </c>
      <c r="W517" s="201"/>
      <c r="X517" s="202">
        <f t="shared" si="433"/>
        <v>90000</v>
      </c>
      <c r="Y517" s="4">
        <v>90000</v>
      </c>
      <c r="Z517" s="201"/>
      <c r="AA517" s="201"/>
    </row>
    <row r="518" spans="1:27" s="203" customFormat="1" ht="15" hidden="1" x14ac:dyDescent="0.25">
      <c r="A518" s="198"/>
      <c r="B518" s="199" t="s">
        <v>12</v>
      </c>
      <c r="C518" s="315" t="s">
        <v>624</v>
      </c>
      <c r="D518" s="201"/>
      <c r="E518" s="201"/>
      <c r="F518" s="202">
        <f t="shared" si="428"/>
        <v>180000</v>
      </c>
      <c r="G518" s="202"/>
      <c r="H518" s="201"/>
      <c r="I518" s="4">
        <v>90000</v>
      </c>
      <c r="J518" s="4">
        <v>90000</v>
      </c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2">
        <f t="shared" si="431"/>
        <v>90000</v>
      </c>
      <c r="W518" s="201"/>
      <c r="X518" s="202">
        <f t="shared" si="433"/>
        <v>90000</v>
      </c>
      <c r="Y518" s="4">
        <v>90000</v>
      </c>
      <c r="Z518" s="201"/>
      <c r="AA518" s="201"/>
    </row>
    <row r="519" spans="1:27" s="203" customFormat="1" ht="12.75" hidden="1" customHeight="1" x14ac:dyDescent="0.25">
      <c r="A519" s="198"/>
      <c r="B519" s="199" t="s">
        <v>14</v>
      </c>
      <c r="C519" s="315" t="s">
        <v>617</v>
      </c>
      <c r="D519" s="201"/>
      <c r="E519" s="201"/>
      <c r="F519" s="202">
        <f t="shared" si="428"/>
        <v>180000</v>
      </c>
      <c r="G519" s="202"/>
      <c r="H519" s="201"/>
      <c r="I519" s="4">
        <v>90000</v>
      </c>
      <c r="J519" s="4">
        <v>90000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2">
        <f t="shared" si="431"/>
        <v>90000</v>
      </c>
      <c r="W519" s="201"/>
      <c r="X519" s="202">
        <f t="shared" si="433"/>
        <v>90000</v>
      </c>
      <c r="Y519" s="4">
        <v>90000</v>
      </c>
      <c r="Z519" s="201"/>
      <c r="AA519" s="201"/>
    </row>
    <row r="520" spans="1:27" s="190" customFormat="1" ht="12.75" hidden="1" customHeight="1" x14ac:dyDescent="0.25">
      <c r="A520" s="187"/>
      <c r="B520" s="187">
        <v>32</v>
      </c>
      <c r="C520" s="315" t="s">
        <v>621</v>
      </c>
      <c r="D520" s="189">
        <f t="shared" ref="D520:E520" si="451">SUM(D521+D526+D533+D543+D545)</f>
        <v>0</v>
      </c>
      <c r="E520" s="189">
        <f t="shared" si="451"/>
        <v>0</v>
      </c>
      <c r="F520" s="202">
        <f t="shared" si="428"/>
        <v>200000</v>
      </c>
      <c r="G520" s="189"/>
      <c r="H520" s="189">
        <f t="shared" ref="H520:L520" si="452">SUM(H521+H526+H533+H543+H545)</f>
        <v>0</v>
      </c>
      <c r="I520" s="4">
        <v>90000</v>
      </c>
      <c r="J520" s="4">
        <v>90000</v>
      </c>
      <c r="K520" s="189">
        <f t="shared" si="452"/>
        <v>0</v>
      </c>
      <c r="L520" s="189">
        <f t="shared" si="452"/>
        <v>0</v>
      </c>
      <c r="M520" s="189"/>
      <c r="N520" s="189">
        <v>20000</v>
      </c>
      <c r="O520" s="189">
        <f t="shared" ref="O520:T520" si="453">SUM(O521+O526+O533+O543+O545)</f>
        <v>0</v>
      </c>
      <c r="P520" s="189">
        <f t="shared" si="453"/>
        <v>0</v>
      </c>
      <c r="Q520" s="189">
        <f t="shared" si="453"/>
        <v>0</v>
      </c>
      <c r="R520" s="189">
        <f t="shared" si="453"/>
        <v>0</v>
      </c>
      <c r="S520" s="189">
        <f t="shared" si="453"/>
        <v>0</v>
      </c>
      <c r="T520" s="189">
        <f t="shared" si="453"/>
        <v>0</v>
      </c>
      <c r="U520" s="189">
        <v>20000</v>
      </c>
      <c r="V520" s="202">
        <f t="shared" si="431"/>
        <v>110000</v>
      </c>
      <c r="W520" s="189">
        <f t="shared" ref="W520" si="454">SUM(W521+W526+W533+W543+W545)</f>
        <v>0</v>
      </c>
      <c r="X520" s="202">
        <f t="shared" si="433"/>
        <v>110000</v>
      </c>
      <c r="Y520" s="4">
        <v>90000</v>
      </c>
      <c r="Z520" s="189"/>
      <c r="AA520" s="189"/>
    </row>
    <row r="521" spans="1:27" s="190" customFormat="1" ht="12.75" hidden="1" customHeight="1" x14ac:dyDescent="0.25">
      <c r="A521" s="187"/>
      <c r="B521" s="187">
        <v>321</v>
      </c>
      <c r="C521" s="315" t="s">
        <v>624</v>
      </c>
      <c r="D521" s="189">
        <f t="shared" ref="D521:E521" si="455">SUM(D522+D523+D524+D525)</f>
        <v>0</v>
      </c>
      <c r="E521" s="189">
        <f t="shared" si="455"/>
        <v>0</v>
      </c>
      <c r="F521" s="202">
        <f t="shared" si="428"/>
        <v>180000</v>
      </c>
      <c r="G521" s="189"/>
      <c r="H521" s="189">
        <f t="shared" ref="H521:L521" si="456">SUM(H522+H523+H524+H525)</f>
        <v>0</v>
      </c>
      <c r="I521" s="4">
        <v>90000</v>
      </c>
      <c r="J521" s="4">
        <v>90000</v>
      </c>
      <c r="K521" s="189">
        <f t="shared" si="456"/>
        <v>0</v>
      </c>
      <c r="L521" s="189">
        <f t="shared" si="456"/>
        <v>0</v>
      </c>
      <c r="M521" s="189"/>
      <c r="N521" s="189"/>
      <c r="O521" s="189">
        <f t="shared" ref="O521:T521" si="457">SUM(O522+O523+O524+O525)</f>
        <v>0</v>
      </c>
      <c r="P521" s="189">
        <f t="shared" si="457"/>
        <v>0</v>
      </c>
      <c r="Q521" s="189">
        <f t="shared" si="457"/>
        <v>0</v>
      </c>
      <c r="R521" s="189">
        <f t="shared" si="457"/>
        <v>0</v>
      </c>
      <c r="S521" s="189">
        <f t="shared" si="457"/>
        <v>0</v>
      </c>
      <c r="T521" s="189">
        <f t="shared" si="457"/>
        <v>0</v>
      </c>
      <c r="U521" s="189"/>
      <c r="V521" s="202">
        <f t="shared" si="431"/>
        <v>90000</v>
      </c>
      <c r="W521" s="189">
        <f t="shared" ref="W521" si="458">SUM(W522+W523+W524+W525)</f>
        <v>0</v>
      </c>
      <c r="X521" s="202">
        <f t="shared" si="433"/>
        <v>90000</v>
      </c>
      <c r="Y521" s="4">
        <v>90000</v>
      </c>
      <c r="Z521" s="189"/>
      <c r="AA521" s="189"/>
    </row>
    <row r="522" spans="1:27" s="203" customFormat="1" ht="15" hidden="1" x14ac:dyDescent="0.25">
      <c r="A522" s="198"/>
      <c r="B522" s="199" t="s">
        <v>16</v>
      </c>
      <c r="C522" s="315" t="s">
        <v>617</v>
      </c>
      <c r="D522" s="201"/>
      <c r="E522" s="201"/>
      <c r="F522" s="202">
        <f t="shared" si="428"/>
        <v>180000</v>
      </c>
      <c r="G522" s="202"/>
      <c r="H522" s="201"/>
      <c r="I522" s="4">
        <v>90000</v>
      </c>
      <c r="J522" s="4">
        <v>90000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2">
        <f t="shared" si="431"/>
        <v>90000</v>
      </c>
      <c r="W522" s="201"/>
      <c r="X522" s="202">
        <f t="shared" si="433"/>
        <v>90000</v>
      </c>
      <c r="Y522" s="4">
        <v>90000</v>
      </c>
      <c r="Z522" s="201"/>
      <c r="AA522" s="201"/>
    </row>
    <row r="523" spans="1:27" s="203" customFormat="1" ht="15" hidden="1" x14ac:dyDescent="0.25">
      <c r="A523" s="198"/>
      <c r="B523" s="199" t="s">
        <v>18</v>
      </c>
      <c r="C523" s="315" t="s">
        <v>621</v>
      </c>
      <c r="D523" s="201"/>
      <c r="E523" s="201"/>
      <c r="F523" s="202">
        <f t="shared" si="428"/>
        <v>180000</v>
      </c>
      <c r="G523" s="202"/>
      <c r="H523" s="201"/>
      <c r="I523" s="4">
        <v>90000</v>
      </c>
      <c r="J523" s="4">
        <v>90000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2">
        <f t="shared" si="431"/>
        <v>90000</v>
      </c>
      <c r="W523" s="201"/>
      <c r="X523" s="202">
        <f t="shared" si="433"/>
        <v>90000</v>
      </c>
      <c r="Y523" s="4">
        <v>90000</v>
      </c>
      <c r="Z523" s="201"/>
      <c r="AA523" s="201"/>
    </row>
    <row r="524" spans="1:27" s="203" customFormat="1" ht="15" hidden="1" x14ac:dyDescent="0.25">
      <c r="A524" s="198"/>
      <c r="B524" s="199" t="s">
        <v>20</v>
      </c>
      <c r="C524" s="315" t="s">
        <v>624</v>
      </c>
      <c r="D524" s="201"/>
      <c r="E524" s="201"/>
      <c r="F524" s="202">
        <f t="shared" si="428"/>
        <v>180000</v>
      </c>
      <c r="G524" s="202"/>
      <c r="H524" s="201"/>
      <c r="I524" s="4">
        <v>90000</v>
      </c>
      <c r="J524" s="4">
        <v>90000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2">
        <f t="shared" si="431"/>
        <v>90000</v>
      </c>
      <c r="W524" s="201"/>
      <c r="X524" s="202">
        <f t="shared" si="433"/>
        <v>90000</v>
      </c>
      <c r="Y524" s="4">
        <v>90000</v>
      </c>
      <c r="Z524" s="201"/>
      <c r="AA524" s="201"/>
    </row>
    <row r="525" spans="1:27" s="203" customFormat="1" ht="15" hidden="1" x14ac:dyDescent="0.25">
      <c r="A525" s="198"/>
      <c r="B525" s="198">
        <v>3214</v>
      </c>
      <c r="C525" s="315" t="s">
        <v>617</v>
      </c>
      <c r="D525" s="201"/>
      <c r="E525" s="201"/>
      <c r="F525" s="202">
        <f t="shared" si="428"/>
        <v>180000</v>
      </c>
      <c r="G525" s="202"/>
      <c r="H525" s="201"/>
      <c r="I525" s="4">
        <v>90000</v>
      </c>
      <c r="J525" s="4">
        <v>90000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2">
        <f t="shared" si="431"/>
        <v>90000</v>
      </c>
      <c r="W525" s="201"/>
      <c r="X525" s="202">
        <f t="shared" si="433"/>
        <v>90000</v>
      </c>
      <c r="Y525" s="4">
        <v>90000</v>
      </c>
      <c r="Z525" s="201"/>
      <c r="AA525" s="201"/>
    </row>
    <row r="526" spans="1:27" s="190" customFormat="1" ht="15" hidden="1" x14ac:dyDescent="0.25">
      <c r="A526" s="187"/>
      <c r="B526" s="187">
        <v>322</v>
      </c>
      <c r="C526" s="315" t="s">
        <v>621</v>
      </c>
      <c r="D526" s="189">
        <f t="shared" ref="D526:E526" si="459">SUM(D527+D528+D529+D530+D531+D532)</f>
        <v>0</v>
      </c>
      <c r="E526" s="189">
        <f t="shared" si="459"/>
        <v>0</v>
      </c>
      <c r="F526" s="202">
        <f t="shared" si="428"/>
        <v>180000</v>
      </c>
      <c r="G526" s="189"/>
      <c r="H526" s="189">
        <f t="shared" ref="H526:L526" si="460">SUM(H527+H528+H529+H530+H531+H532)</f>
        <v>0</v>
      </c>
      <c r="I526" s="4">
        <v>90000</v>
      </c>
      <c r="J526" s="4">
        <v>90000</v>
      </c>
      <c r="K526" s="189">
        <f t="shared" si="460"/>
        <v>0</v>
      </c>
      <c r="L526" s="189">
        <f t="shared" si="460"/>
        <v>0</v>
      </c>
      <c r="M526" s="189"/>
      <c r="N526" s="189"/>
      <c r="O526" s="189">
        <f t="shared" ref="O526:T526" si="461">SUM(O527+O528+O529+O530+O531+O532)</f>
        <v>0</v>
      </c>
      <c r="P526" s="189">
        <f t="shared" si="461"/>
        <v>0</v>
      </c>
      <c r="Q526" s="189">
        <f t="shared" si="461"/>
        <v>0</v>
      </c>
      <c r="R526" s="189">
        <f t="shared" si="461"/>
        <v>0</v>
      </c>
      <c r="S526" s="189">
        <f t="shared" si="461"/>
        <v>0</v>
      </c>
      <c r="T526" s="189">
        <f t="shared" si="461"/>
        <v>0</v>
      </c>
      <c r="U526" s="189"/>
      <c r="V526" s="202">
        <f t="shared" si="431"/>
        <v>90000</v>
      </c>
      <c r="W526" s="189">
        <f t="shared" ref="W526" si="462">SUM(W527+W528+W529+W530+W531+W532)</f>
        <v>0</v>
      </c>
      <c r="X526" s="202">
        <f t="shared" si="433"/>
        <v>90000</v>
      </c>
      <c r="Y526" s="4">
        <v>90000</v>
      </c>
      <c r="Z526" s="189"/>
      <c r="AA526" s="189"/>
    </row>
    <row r="527" spans="1:27" s="203" customFormat="1" ht="15" hidden="1" x14ac:dyDescent="0.25">
      <c r="A527" s="198"/>
      <c r="B527" s="199" t="s">
        <v>23</v>
      </c>
      <c r="C527" s="315" t="s">
        <v>624</v>
      </c>
      <c r="D527" s="201"/>
      <c r="E527" s="201"/>
      <c r="F527" s="202">
        <f t="shared" si="428"/>
        <v>180000</v>
      </c>
      <c r="G527" s="202"/>
      <c r="H527" s="201"/>
      <c r="I527" s="4">
        <v>90000</v>
      </c>
      <c r="J527" s="4">
        <v>90000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2">
        <f t="shared" si="431"/>
        <v>90000</v>
      </c>
      <c r="W527" s="201"/>
      <c r="X527" s="202">
        <f t="shared" si="433"/>
        <v>90000</v>
      </c>
      <c r="Y527" s="4">
        <v>90000</v>
      </c>
      <c r="Z527" s="201"/>
      <c r="AA527" s="201"/>
    </row>
    <row r="528" spans="1:27" s="203" customFormat="1" ht="15" hidden="1" x14ac:dyDescent="0.25">
      <c r="A528" s="198"/>
      <c r="B528" s="199" t="s">
        <v>25</v>
      </c>
      <c r="C528" s="315" t="s">
        <v>617</v>
      </c>
      <c r="D528" s="201"/>
      <c r="E528" s="201"/>
      <c r="F528" s="202">
        <f t="shared" si="428"/>
        <v>180000</v>
      </c>
      <c r="G528" s="202"/>
      <c r="H528" s="201"/>
      <c r="I528" s="4">
        <v>90000</v>
      </c>
      <c r="J528" s="4">
        <v>90000</v>
      </c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2">
        <f t="shared" si="431"/>
        <v>90000</v>
      </c>
      <c r="W528" s="201"/>
      <c r="X528" s="202">
        <f t="shared" si="433"/>
        <v>90000</v>
      </c>
      <c r="Y528" s="4">
        <v>90000</v>
      </c>
      <c r="Z528" s="201"/>
      <c r="AA528" s="201"/>
    </row>
    <row r="529" spans="1:27" s="203" customFormat="1" ht="15" hidden="1" x14ac:dyDescent="0.25">
      <c r="A529" s="198"/>
      <c r="B529" s="199" t="s">
        <v>27</v>
      </c>
      <c r="C529" s="315" t="s">
        <v>621</v>
      </c>
      <c r="D529" s="201"/>
      <c r="E529" s="201"/>
      <c r="F529" s="202">
        <f t="shared" si="428"/>
        <v>180000</v>
      </c>
      <c r="G529" s="202"/>
      <c r="H529" s="201"/>
      <c r="I529" s="4">
        <v>90000</v>
      </c>
      <c r="J529" s="4">
        <v>90000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2">
        <f t="shared" si="431"/>
        <v>90000</v>
      </c>
      <c r="W529" s="201"/>
      <c r="X529" s="202">
        <f t="shared" si="433"/>
        <v>90000</v>
      </c>
      <c r="Y529" s="4">
        <v>90000</v>
      </c>
      <c r="Z529" s="201"/>
      <c r="AA529" s="201"/>
    </row>
    <row r="530" spans="1:27" s="203" customFormat="1" ht="15" hidden="1" x14ac:dyDescent="0.25">
      <c r="A530" s="198"/>
      <c r="B530" s="199" t="s">
        <v>29</v>
      </c>
      <c r="C530" s="315" t="s">
        <v>624</v>
      </c>
      <c r="D530" s="201"/>
      <c r="E530" s="201"/>
      <c r="F530" s="202">
        <f t="shared" si="428"/>
        <v>180000</v>
      </c>
      <c r="G530" s="202"/>
      <c r="H530" s="201"/>
      <c r="I530" s="4">
        <v>90000</v>
      </c>
      <c r="J530" s="4">
        <v>90000</v>
      </c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2">
        <f t="shared" si="431"/>
        <v>90000</v>
      </c>
      <c r="W530" s="201"/>
      <c r="X530" s="202">
        <f t="shared" si="433"/>
        <v>90000</v>
      </c>
      <c r="Y530" s="4">
        <v>90000</v>
      </c>
      <c r="Z530" s="201"/>
      <c r="AA530" s="201"/>
    </row>
    <row r="531" spans="1:27" s="203" customFormat="1" ht="15" hidden="1" x14ac:dyDescent="0.25">
      <c r="A531" s="198"/>
      <c r="B531" s="199" t="s">
        <v>31</v>
      </c>
      <c r="C531" s="315" t="s">
        <v>617</v>
      </c>
      <c r="D531" s="201"/>
      <c r="E531" s="201"/>
      <c r="F531" s="202">
        <f t="shared" si="428"/>
        <v>180000</v>
      </c>
      <c r="G531" s="202"/>
      <c r="H531" s="201"/>
      <c r="I531" s="4">
        <v>90000</v>
      </c>
      <c r="J531" s="4">
        <v>90000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2">
        <f t="shared" si="431"/>
        <v>90000</v>
      </c>
      <c r="W531" s="201"/>
      <c r="X531" s="202">
        <f t="shared" si="433"/>
        <v>90000</v>
      </c>
      <c r="Y531" s="4">
        <v>90000</v>
      </c>
      <c r="Z531" s="201"/>
      <c r="AA531" s="201"/>
    </row>
    <row r="532" spans="1:27" s="203" customFormat="1" ht="15" hidden="1" x14ac:dyDescent="0.25">
      <c r="A532" s="198"/>
      <c r="B532" s="205" t="s">
        <v>33</v>
      </c>
      <c r="C532" s="315" t="s">
        <v>621</v>
      </c>
      <c r="D532" s="201"/>
      <c r="E532" s="201"/>
      <c r="F532" s="202">
        <f t="shared" si="428"/>
        <v>180000</v>
      </c>
      <c r="G532" s="202"/>
      <c r="H532" s="201"/>
      <c r="I532" s="4">
        <v>90000</v>
      </c>
      <c r="J532" s="4">
        <v>90000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2">
        <f t="shared" si="431"/>
        <v>90000</v>
      </c>
      <c r="W532" s="201"/>
      <c r="X532" s="202">
        <f t="shared" si="433"/>
        <v>90000</v>
      </c>
      <c r="Y532" s="4">
        <v>90000</v>
      </c>
      <c r="Z532" s="201"/>
      <c r="AA532" s="201"/>
    </row>
    <row r="533" spans="1:27" s="190" customFormat="1" ht="15" hidden="1" x14ac:dyDescent="0.25">
      <c r="A533" s="187"/>
      <c r="B533" s="187">
        <v>323</v>
      </c>
      <c r="C533" s="315" t="s">
        <v>624</v>
      </c>
      <c r="D533" s="189">
        <f t="shared" ref="D533:E533" si="463">SUM(D534+D535+D536+D537+D538+D539+D540+D541+D542)</f>
        <v>0</v>
      </c>
      <c r="E533" s="189">
        <f t="shared" si="463"/>
        <v>0</v>
      </c>
      <c r="F533" s="202">
        <f t="shared" si="428"/>
        <v>180000</v>
      </c>
      <c r="G533" s="189"/>
      <c r="H533" s="189">
        <f t="shared" ref="H533:L533" si="464">SUM(H534+H535+H536+H537+H538+H539+H540+H541+H542)</f>
        <v>0</v>
      </c>
      <c r="I533" s="4">
        <v>90000</v>
      </c>
      <c r="J533" s="4">
        <v>90000</v>
      </c>
      <c r="K533" s="189">
        <f t="shared" si="464"/>
        <v>0</v>
      </c>
      <c r="L533" s="189">
        <f t="shared" si="464"/>
        <v>0</v>
      </c>
      <c r="M533" s="189"/>
      <c r="N533" s="189"/>
      <c r="O533" s="189">
        <f t="shared" ref="O533:T533" si="465">SUM(O534+O535+O536+O537+O538+O539+O540+O541+O542)</f>
        <v>0</v>
      </c>
      <c r="P533" s="189">
        <f t="shared" si="465"/>
        <v>0</v>
      </c>
      <c r="Q533" s="189">
        <f t="shared" si="465"/>
        <v>0</v>
      </c>
      <c r="R533" s="189">
        <f t="shared" si="465"/>
        <v>0</v>
      </c>
      <c r="S533" s="189">
        <f t="shared" si="465"/>
        <v>0</v>
      </c>
      <c r="T533" s="189">
        <f t="shared" si="465"/>
        <v>0</v>
      </c>
      <c r="U533" s="189"/>
      <c r="V533" s="202">
        <f t="shared" si="431"/>
        <v>90000</v>
      </c>
      <c r="W533" s="189">
        <f t="shared" ref="W533" si="466">SUM(W534+W535+W536+W537+W538+W539+W540+W541+W542)</f>
        <v>0</v>
      </c>
      <c r="X533" s="202">
        <f t="shared" si="433"/>
        <v>90000</v>
      </c>
      <c r="Y533" s="4">
        <v>90000</v>
      </c>
      <c r="Z533" s="189"/>
      <c r="AA533" s="189"/>
    </row>
    <row r="534" spans="1:27" s="203" customFormat="1" ht="15" hidden="1" x14ac:dyDescent="0.25">
      <c r="A534" s="198"/>
      <c r="B534" s="199" t="s">
        <v>35</v>
      </c>
      <c r="C534" s="315" t="s">
        <v>617</v>
      </c>
      <c r="D534" s="201"/>
      <c r="E534" s="201"/>
      <c r="F534" s="202">
        <f t="shared" si="428"/>
        <v>180000</v>
      </c>
      <c r="G534" s="202"/>
      <c r="H534" s="201"/>
      <c r="I534" s="4">
        <v>90000</v>
      </c>
      <c r="J534" s="4">
        <v>90000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2">
        <f t="shared" si="431"/>
        <v>90000</v>
      </c>
      <c r="W534" s="201"/>
      <c r="X534" s="202">
        <f t="shared" si="433"/>
        <v>90000</v>
      </c>
      <c r="Y534" s="4">
        <v>90000</v>
      </c>
      <c r="Z534" s="201"/>
      <c r="AA534" s="201"/>
    </row>
    <row r="535" spans="1:27" s="203" customFormat="1" ht="15" hidden="1" x14ac:dyDescent="0.25">
      <c r="A535" s="198"/>
      <c r="B535" s="199" t="s">
        <v>37</v>
      </c>
      <c r="C535" s="315" t="s">
        <v>621</v>
      </c>
      <c r="D535" s="201"/>
      <c r="E535" s="201"/>
      <c r="F535" s="202">
        <f t="shared" si="428"/>
        <v>180000</v>
      </c>
      <c r="G535" s="202"/>
      <c r="H535" s="201"/>
      <c r="I535" s="4">
        <v>90000</v>
      </c>
      <c r="J535" s="4">
        <v>90000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2">
        <f t="shared" si="431"/>
        <v>90000</v>
      </c>
      <c r="W535" s="201"/>
      <c r="X535" s="202">
        <f t="shared" si="433"/>
        <v>90000</v>
      </c>
      <c r="Y535" s="4">
        <v>90000</v>
      </c>
      <c r="Z535" s="201"/>
      <c r="AA535" s="201"/>
    </row>
    <row r="536" spans="1:27" s="203" customFormat="1" ht="15" hidden="1" x14ac:dyDescent="0.25">
      <c r="A536" s="198"/>
      <c r="B536" s="199" t="s">
        <v>39</v>
      </c>
      <c r="C536" s="315" t="s">
        <v>624</v>
      </c>
      <c r="D536" s="201"/>
      <c r="E536" s="201"/>
      <c r="F536" s="202">
        <f t="shared" si="428"/>
        <v>180000</v>
      </c>
      <c r="G536" s="202"/>
      <c r="H536" s="201"/>
      <c r="I536" s="4">
        <v>90000</v>
      </c>
      <c r="J536" s="4">
        <v>90000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2">
        <f t="shared" si="431"/>
        <v>90000</v>
      </c>
      <c r="W536" s="201"/>
      <c r="X536" s="202">
        <f t="shared" si="433"/>
        <v>90000</v>
      </c>
      <c r="Y536" s="4">
        <v>90000</v>
      </c>
      <c r="Z536" s="201"/>
      <c r="AA536" s="201"/>
    </row>
    <row r="537" spans="1:27" s="203" customFormat="1" ht="15" hidden="1" x14ac:dyDescent="0.25">
      <c r="A537" s="198"/>
      <c r="B537" s="199" t="s">
        <v>41</v>
      </c>
      <c r="C537" s="315" t="s">
        <v>617</v>
      </c>
      <c r="D537" s="201"/>
      <c r="E537" s="201"/>
      <c r="F537" s="202">
        <f t="shared" si="428"/>
        <v>180000</v>
      </c>
      <c r="G537" s="202"/>
      <c r="H537" s="201"/>
      <c r="I537" s="4">
        <v>90000</v>
      </c>
      <c r="J537" s="4">
        <v>90000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2">
        <f t="shared" si="431"/>
        <v>90000</v>
      </c>
      <c r="W537" s="201"/>
      <c r="X537" s="202">
        <f t="shared" si="433"/>
        <v>90000</v>
      </c>
      <c r="Y537" s="4">
        <v>90000</v>
      </c>
      <c r="Z537" s="201"/>
      <c r="AA537" s="201"/>
    </row>
    <row r="538" spans="1:27" s="203" customFormat="1" ht="15" hidden="1" x14ac:dyDescent="0.25">
      <c r="A538" s="198"/>
      <c r="B538" s="199" t="s">
        <v>43</v>
      </c>
      <c r="C538" s="315" t="s">
        <v>621</v>
      </c>
      <c r="D538" s="201"/>
      <c r="E538" s="201"/>
      <c r="F538" s="202">
        <f t="shared" ref="F538:F552" si="467">SUM(H538:T538)</f>
        <v>180000</v>
      </c>
      <c r="G538" s="202"/>
      <c r="H538" s="201"/>
      <c r="I538" s="4">
        <v>90000</v>
      </c>
      <c r="J538" s="4">
        <v>90000</v>
      </c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2">
        <f t="shared" si="431"/>
        <v>90000</v>
      </c>
      <c r="W538" s="201"/>
      <c r="X538" s="202">
        <f t="shared" si="433"/>
        <v>90000</v>
      </c>
      <c r="Y538" s="4">
        <v>90000</v>
      </c>
      <c r="Z538" s="201"/>
      <c r="AA538" s="201"/>
    </row>
    <row r="539" spans="1:27" s="203" customFormat="1" ht="15" hidden="1" x14ac:dyDescent="0.25">
      <c r="A539" s="198"/>
      <c r="B539" s="199" t="s">
        <v>45</v>
      </c>
      <c r="C539" s="315" t="s">
        <v>624</v>
      </c>
      <c r="D539" s="201"/>
      <c r="E539" s="201"/>
      <c r="F539" s="202">
        <f t="shared" si="467"/>
        <v>180000</v>
      </c>
      <c r="G539" s="202"/>
      <c r="H539" s="201"/>
      <c r="I539" s="4">
        <v>90000</v>
      </c>
      <c r="J539" s="4">
        <v>90000</v>
      </c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2">
        <f t="shared" si="431"/>
        <v>90000</v>
      </c>
      <c r="W539" s="201"/>
      <c r="X539" s="202">
        <f t="shared" si="433"/>
        <v>90000</v>
      </c>
      <c r="Y539" s="4">
        <v>90000</v>
      </c>
      <c r="Z539" s="201"/>
      <c r="AA539" s="201"/>
    </row>
    <row r="540" spans="1:27" s="203" customFormat="1" ht="15" hidden="1" x14ac:dyDescent="0.25">
      <c r="A540" s="198"/>
      <c r="B540" s="199" t="s">
        <v>47</v>
      </c>
      <c r="C540" s="315" t="s">
        <v>617</v>
      </c>
      <c r="D540" s="201"/>
      <c r="E540" s="201"/>
      <c r="F540" s="202">
        <f t="shared" si="467"/>
        <v>180000</v>
      </c>
      <c r="G540" s="202"/>
      <c r="H540" s="201"/>
      <c r="I540" s="4">
        <v>90000</v>
      </c>
      <c r="J540" s="4">
        <v>90000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2">
        <f t="shared" si="431"/>
        <v>90000</v>
      </c>
      <c r="W540" s="201"/>
      <c r="X540" s="202">
        <f t="shared" si="433"/>
        <v>90000</v>
      </c>
      <c r="Y540" s="4">
        <v>90000</v>
      </c>
      <c r="Z540" s="201"/>
      <c r="AA540" s="201"/>
    </row>
    <row r="541" spans="1:27" s="203" customFormat="1" ht="15" hidden="1" x14ac:dyDescent="0.25">
      <c r="A541" s="198"/>
      <c r="B541" s="199" t="s">
        <v>49</v>
      </c>
      <c r="C541" s="315" t="s">
        <v>621</v>
      </c>
      <c r="D541" s="201"/>
      <c r="E541" s="201"/>
      <c r="F541" s="202">
        <f t="shared" si="467"/>
        <v>180000</v>
      </c>
      <c r="G541" s="202"/>
      <c r="H541" s="201"/>
      <c r="I541" s="4">
        <v>90000</v>
      </c>
      <c r="J541" s="4">
        <v>90000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2">
        <f t="shared" si="431"/>
        <v>90000</v>
      </c>
      <c r="W541" s="201"/>
      <c r="X541" s="202">
        <f t="shared" si="433"/>
        <v>90000</v>
      </c>
      <c r="Y541" s="4">
        <v>90000</v>
      </c>
      <c r="Z541" s="201"/>
      <c r="AA541" s="201"/>
    </row>
    <row r="542" spans="1:27" s="203" customFormat="1" ht="15" hidden="1" x14ac:dyDescent="0.25">
      <c r="A542" s="198"/>
      <c r="B542" s="199" t="s">
        <v>51</v>
      </c>
      <c r="C542" s="315" t="s">
        <v>624</v>
      </c>
      <c r="D542" s="201"/>
      <c r="E542" s="201"/>
      <c r="F542" s="202">
        <f t="shared" si="467"/>
        <v>180000</v>
      </c>
      <c r="G542" s="202"/>
      <c r="H542" s="201"/>
      <c r="I542" s="4">
        <v>90000</v>
      </c>
      <c r="J542" s="4">
        <v>90000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2">
        <f t="shared" si="431"/>
        <v>90000</v>
      </c>
      <c r="W542" s="201"/>
      <c r="X542" s="202">
        <f t="shared" si="433"/>
        <v>90000</v>
      </c>
      <c r="Y542" s="4">
        <v>90000</v>
      </c>
      <c r="Z542" s="201"/>
      <c r="AA542" s="201"/>
    </row>
    <row r="543" spans="1:27" s="190" customFormat="1" ht="15" hidden="1" x14ac:dyDescent="0.25">
      <c r="A543" s="187"/>
      <c r="B543" s="187">
        <v>324</v>
      </c>
      <c r="C543" s="315" t="s">
        <v>617</v>
      </c>
      <c r="D543" s="189">
        <f>SUM(D544)</f>
        <v>0</v>
      </c>
      <c r="E543" s="189">
        <f t="shared" ref="E543:W543" si="468">SUM(E544)</f>
        <v>0</v>
      </c>
      <c r="F543" s="202">
        <f t="shared" si="467"/>
        <v>180000</v>
      </c>
      <c r="G543" s="189"/>
      <c r="H543" s="189">
        <f t="shared" si="468"/>
        <v>0</v>
      </c>
      <c r="I543" s="4">
        <v>90000</v>
      </c>
      <c r="J543" s="4">
        <v>90000</v>
      </c>
      <c r="K543" s="189">
        <f t="shared" si="468"/>
        <v>0</v>
      </c>
      <c r="L543" s="189">
        <f t="shared" si="468"/>
        <v>0</v>
      </c>
      <c r="M543" s="189"/>
      <c r="N543" s="189"/>
      <c r="O543" s="189">
        <f t="shared" si="468"/>
        <v>0</v>
      </c>
      <c r="P543" s="189">
        <f t="shared" si="468"/>
        <v>0</v>
      </c>
      <c r="Q543" s="189">
        <f t="shared" si="468"/>
        <v>0</v>
      </c>
      <c r="R543" s="189">
        <f t="shared" si="468"/>
        <v>0</v>
      </c>
      <c r="S543" s="189">
        <f t="shared" si="468"/>
        <v>0</v>
      </c>
      <c r="T543" s="189">
        <f t="shared" si="468"/>
        <v>0</v>
      </c>
      <c r="U543" s="189"/>
      <c r="V543" s="202">
        <f t="shared" si="431"/>
        <v>90000</v>
      </c>
      <c r="W543" s="189">
        <f t="shared" si="468"/>
        <v>0</v>
      </c>
      <c r="X543" s="202">
        <f t="shared" si="433"/>
        <v>90000</v>
      </c>
      <c r="Y543" s="4">
        <v>90000</v>
      </c>
      <c r="Z543" s="189"/>
      <c r="AA543" s="189"/>
    </row>
    <row r="544" spans="1:27" s="203" customFormat="1" ht="15" hidden="1" x14ac:dyDescent="0.25">
      <c r="A544" s="198"/>
      <c r="B544" s="204" t="s">
        <v>54</v>
      </c>
      <c r="C544" s="315" t="s">
        <v>621</v>
      </c>
      <c r="D544" s="201"/>
      <c r="E544" s="201"/>
      <c r="F544" s="202">
        <f t="shared" si="467"/>
        <v>180000</v>
      </c>
      <c r="G544" s="202"/>
      <c r="H544" s="201"/>
      <c r="I544" s="4">
        <v>90000</v>
      </c>
      <c r="J544" s="4">
        <v>90000</v>
      </c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2">
        <f t="shared" si="431"/>
        <v>90000</v>
      </c>
      <c r="W544" s="201"/>
      <c r="X544" s="202">
        <f t="shared" si="433"/>
        <v>90000</v>
      </c>
      <c r="Y544" s="4">
        <v>90000</v>
      </c>
      <c r="Z544" s="201"/>
      <c r="AA544" s="201"/>
    </row>
    <row r="545" spans="1:27" s="190" customFormat="1" ht="15" hidden="1" x14ac:dyDescent="0.25">
      <c r="A545" s="187"/>
      <c r="B545" s="195" t="s">
        <v>592</v>
      </c>
      <c r="C545" s="315" t="s">
        <v>623</v>
      </c>
      <c r="D545" s="189">
        <f t="shared" ref="D545:E545" si="469">SUM(D546+D547+D548+D549+D550+D551+D552)</f>
        <v>0</v>
      </c>
      <c r="E545" s="189">
        <f t="shared" si="469"/>
        <v>0</v>
      </c>
      <c r="F545" s="202">
        <f t="shared" si="467"/>
        <v>200000</v>
      </c>
      <c r="G545" s="189"/>
      <c r="H545" s="189">
        <f t="shared" ref="H545:L545" si="470">SUM(H546+H547+H548+H549+H550+H551+H552)</f>
        <v>0</v>
      </c>
      <c r="I545" s="4">
        <v>90000</v>
      </c>
      <c r="J545" s="4">
        <v>90000</v>
      </c>
      <c r="K545" s="189">
        <f t="shared" si="470"/>
        <v>0</v>
      </c>
      <c r="L545" s="189">
        <f t="shared" si="470"/>
        <v>0</v>
      </c>
      <c r="M545" s="189"/>
      <c r="N545" s="189">
        <v>20000</v>
      </c>
      <c r="O545" s="189">
        <f t="shared" ref="O545:T545" si="471">SUM(O546+O547+O548+O549+O550+O551+O552)</f>
        <v>0</v>
      </c>
      <c r="P545" s="189">
        <f t="shared" si="471"/>
        <v>0</v>
      </c>
      <c r="Q545" s="189">
        <f t="shared" si="471"/>
        <v>0</v>
      </c>
      <c r="R545" s="189">
        <f t="shared" si="471"/>
        <v>0</v>
      </c>
      <c r="S545" s="189">
        <f t="shared" si="471"/>
        <v>0</v>
      </c>
      <c r="T545" s="189">
        <f t="shared" si="471"/>
        <v>0</v>
      </c>
      <c r="U545" s="189">
        <v>20000</v>
      </c>
      <c r="V545" s="202">
        <f t="shared" si="431"/>
        <v>110000</v>
      </c>
      <c r="W545" s="189">
        <f t="shared" ref="W545" si="472">SUM(W546+W547+W548+W549+W550+W551+W552)</f>
        <v>0</v>
      </c>
      <c r="X545" s="202">
        <f t="shared" si="433"/>
        <v>110000</v>
      </c>
      <c r="Y545" s="4">
        <v>90000</v>
      </c>
      <c r="Z545" s="189"/>
      <c r="AA545" s="189"/>
    </row>
    <row r="546" spans="1:27" s="203" customFormat="1" ht="12.75" hidden="1" customHeight="1" x14ac:dyDescent="0.25">
      <c r="A546" s="198"/>
      <c r="B546" s="199" t="s">
        <v>56</v>
      </c>
      <c r="C546" s="200"/>
      <c r="D546" s="201"/>
      <c r="E546" s="201"/>
      <c r="F546" s="202">
        <f t="shared" si="467"/>
        <v>180000</v>
      </c>
      <c r="G546" s="202"/>
      <c r="H546" s="201"/>
      <c r="I546" s="4">
        <v>90000</v>
      </c>
      <c r="J546" s="4">
        <v>90000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2">
        <f t="shared" ref="U546:U552" si="473">SUM(K546:T546)</f>
        <v>0</v>
      </c>
      <c r="V546" s="202">
        <f t="shared" si="431"/>
        <v>90000</v>
      </c>
      <c r="W546" s="201"/>
      <c r="X546" s="202">
        <f t="shared" si="433"/>
        <v>90000</v>
      </c>
      <c r="Y546" s="4">
        <v>90000</v>
      </c>
      <c r="Z546" s="201"/>
      <c r="AA546" s="201"/>
    </row>
    <row r="547" spans="1:27" s="203" customFormat="1" hidden="1" x14ac:dyDescent="0.25">
      <c r="A547" s="198"/>
      <c r="B547" s="199" t="s">
        <v>58</v>
      </c>
      <c r="C547" s="200"/>
      <c r="D547" s="201"/>
      <c r="E547" s="201"/>
      <c r="F547" s="202">
        <f t="shared" si="467"/>
        <v>180000</v>
      </c>
      <c r="G547" s="202"/>
      <c r="H547" s="201"/>
      <c r="I547" s="4">
        <v>90000</v>
      </c>
      <c r="J547" s="4">
        <v>90000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2">
        <f t="shared" si="473"/>
        <v>0</v>
      </c>
      <c r="V547" s="202">
        <f t="shared" si="431"/>
        <v>90000</v>
      </c>
      <c r="W547" s="201"/>
      <c r="X547" s="202">
        <f t="shared" si="433"/>
        <v>90000</v>
      </c>
      <c r="Y547" s="4">
        <v>90000</v>
      </c>
      <c r="Z547" s="201"/>
      <c r="AA547" s="201"/>
    </row>
    <row r="548" spans="1:27" s="203" customFormat="1" hidden="1" x14ac:dyDescent="0.25">
      <c r="A548" s="198"/>
      <c r="B548" s="199" t="s">
        <v>60</v>
      </c>
      <c r="C548" s="200"/>
      <c r="D548" s="201"/>
      <c r="E548" s="201"/>
      <c r="F548" s="202">
        <f t="shared" si="467"/>
        <v>180000</v>
      </c>
      <c r="G548" s="202"/>
      <c r="H548" s="201"/>
      <c r="I548" s="4">
        <v>90000</v>
      </c>
      <c r="J548" s="4">
        <v>90000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2">
        <f t="shared" si="473"/>
        <v>0</v>
      </c>
      <c r="V548" s="202">
        <f t="shared" si="431"/>
        <v>90000</v>
      </c>
      <c r="W548" s="201"/>
      <c r="X548" s="202">
        <f t="shared" si="433"/>
        <v>90000</v>
      </c>
      <c r="Y548" s="4">
        <v>90000</v>
      </c>
      <c r="Z548" s="201"/>
      <c r="AA548" s="201"/>
    </row>
    <row r="549" spans="1:27" s="203" customFormat="1" hidden="1" x14ac:dyDescent="0.25">
      <c r="A549" s="198"/>
      <c r="B549" s="199" t="s">
        <v>62</v>
      </c>
      <c r="C549" s="200"/>
      <c r="D549" s="201"/>
      <c r="E549" s="201"/>
      <c r="F549" s="202">
        <f t="shared" si="467"/>
        <v>180000</v>
      </c>
      <c r="G549" s="202"/>
      <c r="H549" s="201"/>
      <c r="I549" s="4">
        <v>90000</v>
      </c>
      <c r="J549" s="4">
        <v>90000</v>
      </c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2">
        <f t="shared" si="473"/>
        <v>0</v>
      </c>
      <c r="V549" s="202">
        <f t="shared" si="431"/>
        <v>90000</v>
      </c>
      <c r="W549" s="201"/>
      <c r="X549" s="202">
        <f t="shared" si="433"/>
        <v>90000</v>
      </c>
      <c r="Y549" s="4">
        <v>90000</v>
      </c>
      <c r="Z549" s="201"/>
      <c r="AA549" s="201"/>
    </row>
    <row r="550" spans="1:27" s="203" customFormat="1" hidden="1" x14ac:dyDescent="0.25">
      <c r="A550" s="198"/>
      <c r="B550" s="198">
        <v>3295</v>
      </c>
      <c r="C550" s="200"/>
      <c r="D550" s="201"/>
      <c r="E550" s="201"/>
      <c r="F550" s="202">
        <f t="shared" si="467"/>
        <v>180000</v>
      </c>
      <c r="G550" s="202"/>
      <c r="H550" s="201"/>
      <c r="I550" s="4">
        <v>90000</v>
      </c>
      <c r="J550" s="4">
        <v>90000</v>
      </c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>
        <f t="shared" si="473"/>
        <v>0</v>
      </c>
      <c r="V550" s="202">
        <f t="shared" si="431"/>
        <v>90000</v>
      </c>
      <c r="W550" s="201"/>
      <c r="X550" s="202">
        <f t="shared" si="433"/>
        <v>90000</v>
      </c>
      <c r="Y550" s="4">
        <v>90000</v>
      </c>
      <c r="Z550" s="201"/>
      <c r="AA550" s="201"/>
    </row>
    <row r="551" spans="1:27" s="203" customFormat="1" hidden="1" x14ac:dyDescent="0.25">
      <c r="A551" s="198"/>
      <c r="B551" s="198">
        <v>3296</v>
      </c>
      <c r="C551" s="206"/>
      <c r="D551" s="201"/>
      <c r="E551" s="201"/>
      <c r="F551" s="202">
        <f t="shared" si="467"/>
        <v>180000</v>
      </c>
      <c r="G551" s="202"/>
      <c r="H551" s="201"/>
      <c r="I551" s="4">
        <v>90000</v>
      </c>
      <c r="J551" s="4">
        <v>90000</v>
      </c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2">
        <f t="shared" si="473"/>
        <v>0</v>
      </c>
      <c r="V551" s="202">
        <f t="shared" si="431"/>
        <v>90000</v>
      </c>
      <c r="W551" s="201"/>
      <c r="X551" s="202">
        <f t="shared" si="433"/>
        <v>90000</v>
      </c>
      <c r="Y551" s="4">
        <v>90000</v>
      </c>
      <c r="Z551" s="201"/>
      <c r="AA551" s="201"/>
    </row>
    <row r="552" spans="1:27" s="203" customFormat="1" hidden="1" x14ac:dyDescent="0.25">
      <c r="A552" s="198"/>
      <c r="B552" s="199">
        <v>32224</v>
      </c>
      <c r="C552" s="200"/>
      <c r="D552" s="201"/>
      <c r="E552" s="201"/>
      <c r="F552" s="202">
        <f t="shared" si="467"/>
        <v>200000</v>
      </c>
      <c r="G552" s="202"/>
      <c r="H552" s="201"/>
      <c r="I552" s="4">
        <v>90000</v>
      </c>
      <c r="J552" s="4">
        <v>90000</v>
      </c>
      <c r="K552" s="201"/>
      <c r="L552" s="201"/>
      <c r="M552" s="201"/>
      <c r="N552" s="201">
        <v>20000</v>
      </c>
      <c r="O552" s="201"/>
      <c r="P552" s="201"/>
      <c r="Q552" s="201"/>
      <c r="R552" s="201"/>
      <c r="S552" s="201"/>
      <c r="T552" s="201"/>
      <c r="U552" s="202">
        <f t="shared" si="473"/>
        <v>20000</v>
      </c>
      <c r="V552" s="202">
        <f t="shared" si="431"/>
        <v>110000</v>
      </c>
      <c r="W552" s="201"/>
      <c r="X552" s="202">
        <f t="shared" si="433"/>
        <v>110000</v>
      </c>
      <c r="Y552" s="4">
        <v>90000</v>
      </c>
      <c r="Z552" s="201"/>
      <c r="AA552" s="201"/>
    </row>
    <row r="553" spans="1:27" s="190" customFormat="1" hidden="1" x14ac:dyDescent="0.25">
      <c r="A553" s="6"/>
      <c r="B553" s="187"/>
      <c r="C553" s="188"/>
      <c r="D553" s="189"/>
      <c r="E553" s="189"/>
      <c r="F553" s="202"/>
      <c r="G553" s="189"/>
      <c r="H553" s="189"/>
      <c r="I553" s="4">
        <v>90000</v>
      </c>
      <c r="J553" s="4">
        <v>90000</v>
      </c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202"/>
      <c r="V553" s="202"/>
      <c r="W553" s="189"/>
      <c r="X553" s="202"/>
      <c r="Y553" s="4">
        <v>90000</v>
      </c>
      <c r="Z553" s="189"/>
      <c r="AA553" s="189"/>
    </row>
    <row r="554" spans="1:27" s="190" customFormat="1" hidden="1" x14ac:dyDescent="0.25">
      <c r="A554" s="187"/>
      <c r="B554" s="187"/>
      <c r="C554" s="188"/>
      <c r="D554" s="189"/>
      <c r="E554" s="189"/>
      <c r="F554" s="202"/>
      <c r="G554" s="189"/>
      <c r="H554" s="189"/>
      <c r="I554" s="4">
        <v>90000</v>
      </c>
      <c r="J554" s="4">
        <v>90000</v>
      </c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202"/>
      <c r="V554" s="202"/>
      <c r="W554" s="189"/>
      <c r="X554" s="202"/>
      <c r="Y554" s="4">
        <v>90000</v>
      </c>
      <c r="Z554" s="189"/>
      <c r="AA554" s="189"/>
    </row>
    <row r="555" spans="1:27" s="203" customFormat="1" ht="27.75" hidden="1" customHeight="1" x14ac:dyDescent="0.25">
      <c r="A555" s="198"/>
      <c r="B555" s="199"/>
      <c r="C555" s="200"/>
      <c r="D555" s="201"/>
      <c r="E555" s="201"/>
      <c r="F555" s="202"/>
      <c r="G555" s="202"/>
      <c r="H555" s="201"/>
      <c r="I555" s="4">
        <v>90000</v>
      </c>
      <c r="J555" s="4">
        <v>90000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2"/>
      <c r="V555" s="202"/>
      <c r="W555" s="201"/>
      <c r="X555" s="202"/>
      <c r="Y555" s="4">
        <v>90000</v>
      </c>
      <c r="Z555" s="201"/>
      <c r="AA555" s="201"/>
    </row>
    <row r="556" spans="1:27" s="203" customFormat="1" hidden="1" x14ac:dyDescent="0.25">
      <c r="A556" s="198"/>
      <c r="B556" s="198"/>
      <c r="C556" s="200"/>
      <c r="D556" s="201"/>
      <c r="E556" s="201"/>
      <c r="F556" s="202"/>
      <c r="G556" s="202"/>
      <c r="H556" s="201"/>
      <c r="I556" s="4">
        <v>90000</v>
      </c>
      <c r="J556" s="4">
        <v>90000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2"/>
      <c r="V556" s="202"/>
      <c r="W556" s="201"/>
      <c r="X556" s="202"/>
      <c r="Y556" s="4">
        <v>90000</v>
      </c>
      <c r="Z556" s="201"/>
      <c r="AA556" s="201"/>
    </row>
    <row r="557" spans="1:27" s="203" customFormat="1" hidden="1" x14ac:dyDescent="0.25">
      <c r="A557" s="198"/>
      <c r="B557" s="198"/>
      <c r="C557" s="200"/>
      <c r="D557" s="201"/>
      <c r="E557" s="201"/>
      <c r="F557" s="202"/>
      <c r="G557" s="202"/>
      <c r="H557" s="201"/>
      <c r="I557" s="4">
        <v>90000</v>
      </c>
      <c r="J557" s="4">
        <v>90000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2"/>
      <c r="V557" s="202"/>
      <c r="W557" s="201"/>
      <c r="X557" s="202"/>
      <c r="Y557" s="4">
        <v>90000</v>
      </c>
      <c r="Z557" s="201"/>
      <c r="AA557" s="201"/>
    </row>
    <row r="558" spans="1:27" s="203" customFormat="1" hidden="1" x14ac:dyDescent="0.25">
      <c r="A558" s="198"/>
      <c r="B558" s="198"/>
      <c r="C558" s="200"/>
      <c r="D558" s="201"/>
      <c r="E558" s="201"/>
      <c r="F558" s="202"/>
      <c r="G558" s="202"/>
      <c r="H558" s="201"/>
      <c r="I558" s="4">
        <v>90000</v>
      </c>
      <c r="J558" s="4">
        <v>90000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2"/>
      <c r="V558" s="202"/>
      <c r="W558" s="201"/>
      <c r="X558" s="202"/>
      <c r="Y558" s="4">
        <v>90000</v>
      </c>
      <c r="Z558" s="201"/>
      <c r="AA558" s="201"/>
    </row>
    <row r="559" spans="1:27" s="190" customFormat="1" hidden="1" x14ac:dyDescent="0.25">
      <c r="A559" s="187"/>
      <c r="B559" s="187"/>
      <c r="C559" s="188"/>
      <c r="D559" s="189"/>
      <c r="E559" s="189"/>
      <c r="F559" s="202"/>
      <c r="G559" s="189"/>
      <c r="H559" s="189"/>
      <c r="I559" s="4">
        <v>90000</v>
      </c>
      <c r="J559" s="4">
        <v>90000</v>
      </c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202"/>
      <c r="V559" s="202"/>
      <c r="W559" s="189"/>
      <c r="X559" s="202"/>
      <c r="Y559" s="4">
        <v>90000</v>
      </c>
      <c r="Z559" s="189"/>
      <c r="AA559" s="189"/>
    </row>
    <row r="560" spans="1:27" s="203" customFormat="1" hidden="1" x14ac:dyDescent="0.25">
      <c r="A560" s="198"/>
      <c r="B560" s="199"/>
      <c r="C560" s="200"/>
      <c r="D560" s="201"/>
      <c r="E560" s="201"/>
      <c r="F560" s="202"/>
      <c r="G560" s="202"/>
      <c r="H560" s="201"/>
      <c r="I560" s="4">
        <v>90000</v>
      </c>
      <c r="J560" s="4">
        <v>90000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2"/>
      <c r="V560" s="202"/>
      <c r="W560" s="201"/>
      <c r="X560" s="202"/>
      <c r="Y560" s="4">
        <v>90000</v>
      </c>
      <c r="Z560" s="201"/>
      <c r="AA560" s="201"/>
    </row>
    <row r="561" spans="1:27" s="203" customFormat="1" hidden="1" x14ac:dyDescent="0.25">
      <c r="A561" s="198"/>
      <c r="B561" s="199"/>
      <c r="C561" s="200"/>
      <c r="D561" s="201"/>
      <c r="E561" s="201"/>
      <c r="F561" s="202"/>
      <c r="G561" s="202"/>
      <c r="H561" s="201"/>
      <c r="I561" s="4">
        <v>90000</v>
      </c>
      <c r="J561" s="4">
        <v>90000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2"/>
      <c r="V561" s="202"/>
      <c r="W561" s="201"/>
      <c r="X561" s="202"/>
      <c r="Y561" s="4">
        <v>90000</v>
      </c>
      <c r="Z561" s="201"/>
      <c r="AA561" s="201"/>
    </row>
    <row r="562" spans="1:27" s="203" customFormat="1" hidden="1" x14ac:dyDescent="0.25">
      <c r="A562" s="198"/>
      <c r="B562" s="199"/>
      <c r="C562" s="200"/>
      <c r="D562" s="201"/>
      <c r="E562" s="201"/>
      <c r="F562" s="202"/>
      <c r="G562" s="202"/>
      <c r="H562" s="201"/>
      <c r="I562" s="4">
        <v>90000</v>
      </c>
      <c r="J562" s="4">
        <v>90000</v>
      </c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2"/>
      <c r="V562" s="202"/>
      <c r="W562" s="201"/>
      <c r="X562" s="202"/>
      <c r="Y562" s="4">
        <v>90000</v>
      </c>
      <c r="Z562" s="201"/>
      <c r="AA562" s="201"/>
    </row>
    <row r="563" spans="1:27" s="203" customFormat="1" hidden="1" x14ac:dyDescent="0.25">
      <c r="A563" s="198"/>
      <c r="B563" s="199"/>
      <c r="C563" s="200"/>
      <c r="D563" s="201"/>
      <c r="E563" s="201"/>
      <c r="F563" s="202"/>
      <c r="G563" s="202"/>
      <c r="H563" s="201"/>
      <c r="I563" s="4">
        <v>90000</v>
      </c>
      <c r="J563" s="4">
        <v>90000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2"/>
      <c r="V563" s="202"/>
      <c r="W563" s="201"/>
      <c r="X563" s="202"/>
      <c r="Y563" s="4">
        <v>90000</v>
      </c>
      <c r="Z563" s="201"/>
      <c r="AA563" s="201"/>
    </row>
    <row r="564" spans="1:27" s="7" customFormat="1" ht="15" x14ac:dyDescent="0.25">
      <c r="B564" s="6">
        <v>3</v>
      </c>
      <c r="C564" s="315" t="s">
        <v>617</v>
      </c>
      <c r="D564" s="4"/>
      <c r="E564" s="4"/>
      <c r="F564" s="202"/>
      <c r="G564" s="4"/>
      <c r="H564" s="4"/>
      <c r="I564" s="4">
        <v>90000</v>
      </c>
      <c r="J564" s="4">
        <v>90000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202"/>
      <c r="V564" s="202"/>
      <c r="W564" s="4"/>
      <c r="X564" s="202"/>
      <c r="Y564" s="4">
        <v>90000</v>
      </c>
      <c r="Z564" s="4"/>
      <c r="AA564" s="4"/>
    </row>
    <row r="565" spans="1:27" s="7" customFormat="1" ht="15" x14ac:dyDescent="0.25">
      <c r="B565" s="187">
        <v>32</v>
      </c>
      <c r="C565" s="315" t="s">
        <v>621</v>
      </c>
      <c r="D565" s="4"/>
      <c r="E565" s="4"/>
      <c r="F565" s="202"/>
      <c r="G565" s="4"/>
      <c r="H565" s="4"/>
      <c r="I565" s="4">
        <v>90000</v>
      </c>
      <c r="J565" s="4">
        <v>90000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202"/>
      <c r="V565" s="202"/>
      <c r="W565" s="4"/>
      <c r="X565" s="202"/>
      <c r="Y565" s="4">
        <v>90000</v>
      </c>
      <c r="Z565" s="4"/>
      <c r="AA565" s="4"/>
    </row>
    <row r="566" spans="1:27" s="7" customFormat="1" ht="15" x14ac:dyDescent="0.25">
      <c r="B566" s="195" t="s">
        <v>592</v>
      </c>
      <c r="C566" s="315" t="s">
        <v>623</v>
      </c>
      <c r="D566" s="4"/>
      <c r="E566" s="4"/>
      <c r="F566" s="202"/>
      <c r="G566" s="4"/>
      <c r="H566" s="4"/>
      <c r="I566" s="4">
        <v>90000</v>
      </c>
      <c r="J566" s="4">
        <v>90000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202"/>
      <c r="V566" s="202"/>
      <c r="W566" s="4"/>
      <c r="X566" s="202"/>
      <c r="Y566" s="4">
        <v>90000</v>
      </c>
      <c r="Z566" s="4"/>
      <c r="AA566" s="4"/>
    </row>
    <row r="567" spans="1:27" s="210" customFormat="1" x14ac:dyDescent="0.25">
      <c r="A567" s="207"/>
      <c r="B567" s="199">
        <v>32224</v>
      </c>
      <c r="C567" s="200" t="s">
        <v>574</v>
      </c>
      <c r="D567" s="201"/>
      <c r="E567" s="201"/>
      <c r="F567" s="202"/>
      <c r="G567" s="202"/>
      <c r="H567" s="201"/>
      <c r="I567" s="201">
        <v>90000</v>
      </c>
      <c r="J567" s="202">
        <v>90000</v>
      </c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2"/>
      <c r="V567" s="202"/>
      <c r="W567" s="201"/>
      <c r="X567" s="202"/>
      <c r="Y567" s="202">
        <v>90000</v>
      </c>
      <c r="Z567" s="201"/>
      <c r="AA567" s="201"/>
    </row>
    <row r="568" spans="1:27" s="210" customFormat="1" hidden="1" x14ac:dyDescent="0.25">
      <c r="A568" s="207"/>
      <c r="B568" s="208"/>
      <c r="C568" s="209"/>
      <c r="D568" s="201"/>
      <c r="E568" s="201"/>
      <c r="F568" s="202"/>
      <c r="G568" s="202"/>
      <c r="H568" s="201"/>
      <c r="I568" s="201"/>
      <c r="J568" s="202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2"/>
      <c r="V568" s="202"/>
      <c r="W568" s="201"/>
      <c r="X568" s="202"/>
      <c r="Y568" s="201"/>
      <c r="Z568" s="201"/>
      <c r="AA568" s="201"/>
    </row>
    <row r="569" spans="1:27" s="210" customFormat="1" hidden="1" x14ac:dyDescent="0.25">
      <c r="A569" s="207"/>
      <c r="B569" s="208"/>
      <c r="C569" s="209"/>
      <c r="D569" s="201"/>
      <c r="E569" s="201"/>
      <c r="F569" s="202"/>
      <c r="G569" s="202"/>
      <c r="H569" s="201"/>
      <c r="I569" s="201"/>
      <c r="J569" s="202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2"/>
      <c r="V569" s="202"/>
      <c r="W569" s="201"/>
      <c r="X569" s="202"/>
      <c r="Y569" s="201"/>
      <c r="Z569" s="201"/>
      <c r="AA569" s="201"/>
    </row>
    <row r="570" spans="1:27" s="210" customFormat="1" hidden="1" x14ac:dyDescent="0.25">
      <c r="A570" s="207"/>
      <c r="B570" s="208"/>
      <c r="C570" s="209"/>
      <c r="D570" s="201"/>
      <c r="E570" s="201"/>
      <c r="F570" s="202"/>
      <c r="G570" s="202"/>
      <c r="H570" s="201"/>
      <c r="I570" s="201"/>
      <c r="J570" s="202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2"/>
      <c r="V570" s="202"/>
      <c r="W570" s="201"/>
      <c r="X570" s="202"/>
      <c r="Y570" s="201"/>
      <c r="Z570" s="201"/>
      <c r="AA570" s="201"/>
    </row>
    <row r="571" spans="1:27" s="210" customFormat="1" hidden="1" x14ac:dyDescent="0.25">
      <c r="A571" s="207"/>
      <c r="B571" s="208"/>
      <c r="C571" s="209"/>
      <c r="D571" s="201"/>
      <c r="E571" s="201"/>
      <c r="F571" s="202"/>
      <c r="G571" s="202"/>
      <c r="H571" s="201"/>
      <c r="I571" s="201"/>
      <c r="J571" s="202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2"/>
      <c r="V571" s="202"/>
      <c r="W571" s="201"/>
      <c r="X571" s="202"/>
      <c r="Y571" s="201"/>
      <c r="Z571" s="201"/>
      <c r="AA571" s="201"/>
    </row>
    <row r="572" spans="1:27" s="210" customFormat="1" hidden="1" x14ac:dyDescent="0.25">
      <c r="A572" s="207"/>
      <c r="B572" s="208"/>
      <c r="C572" s="209"/>
      <c r="D572" s="201"/>
      <c r="E572" s="201"/>
      <c r="F572" s="202"/>
      <c r="G572" s="202"/>
      <c r="H572" s="201"/>
      <c r="I572" s="201"/>
      <c r="J572" s="202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2"/>
      <c r="V572" s="202"/>
      <c r="W572" s="201"/>
      <c r="X572" s="202"/>
      <c r="Y572" s="201"/>
      <c r="Z572" s="201"/>
      <c r="AA572" s="201"/>
    </row>
    <row r="573" spans="1:27" s="210" customFormat="1" x14ac:dyDescent="0.25">
      <c r="A573" s="207"/>
      <c r="B573" s="208"/>
      <c r="C573" s="209"/>
      <c r="D573" s="201"/>
      <c r="E573" s="201"/>
      <c r="F573" s="202"/>
      <c r="G573" s="202"/>
      <c r="H573" s="201"/>
      <c r="I573" s="201"/>
      <c r="J573" s="202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2"/>
      <c r="V573" s="202"/>
      <c r="W573" s="201"/>
      <c r="X573" s="202"/>
      <c r="Y573" s="201"/>
      <c r="Z573" s="201"/>
      <c r="AA573" s="201"/>
    </row>
    <row r="574" spans="1:27" s="193" customFormat="1" hidden="1" x14ac:dyDescent="0.25">
      <c r="A574" s="191"/>
      <c r="B574" s="191">
        <v>423</v>
      </c>
      <c r="C574" s="194"/>
      <c r="D574" s="196">
        <f t="shared" ref="D574:E574" si="474">SUM(D575+D576)</f>
        <v>0</v>
      </c>
      <c r="E574" s="196">
        <f t="shared" si="474"/>
        <v>0</v>
      </c>
      <c r="F574" s="202">
        <f t="shared" ref="F574:F584" si="475">SUM(H574:T574)</f>
        <v>0</v>
      </c>
      <c r="G574" s="196"/>
      <c r="H574" s="196">
        <f t="shared" ref="H574:I574" si="476">SUM(H575+H576)</f>
        <v>0</v>
      </c>
      <c r="I574" s="196">
        <f t="shared" si="476"/>
        <v>0</v>
      </c>
      <c r="J574" s="202">
        <f t="shared" ref="J574:J584" si="477">SUM(H574:I574)</f>
        <v>0</v>
      </c>
      <c r="K574" s="196">
        <f t="shared" ref="K574:T574" si="478">SUM(K575+K576)</f>
        <v>0</v>
      </c>
      <c r="L574" s="196">
        <f t="shared" si="478"/>
        <v>0</v>
      </c>
      <c r="M574" s="196"/>
      <c r="N574" s="196">
        <f t="shared" si="478"/>
        <v>0</v>
      </c>
      <c r="O574" s="196">
        <f t="shared" si="478"/>
        <v>0</v>
      </c>
      <c r="P574" s="196">
        <f t="shared" si="478"/>
        <v>0</v>
      </c>
      <c r="Q574" s="196">
        <f t="shared" si="478"/>
        <v>0</v>
      </c>
      <c r="R574" s="196">
        <f t="shared" si="478"/>
        <v>0</v>
      </c>
      <c r="S574" s="196">
        <f t="shared" si="478"/>
        <v>0</v>
      </c>
      <c r="T574" s="196">
        <f t="shared" si="478"/>
        <v>0</v>
      </c>
      <c r="U574" s="202">
        <f t="shared" ref="U574:U584" si="479">SUM(K574:T574)</f>
        <v>0</v>
      </c>
      <c r="V574" s="202">
        <f t="shared" ref="V574:V584" si="480">SUM(J574+U574)</f>
        <v>0</v>
      </c>
      <c r="W574" s="196">
        <f t="shared" ref="W574" si="481">SUM(W575+W576)</f>
        <v>0</v>
      </c>
      <c r="X574" s="202">
        <f t="shared" ref="X574:X584" si="482">SUM(V574:W574)</f>
        <v>0</v>
      </c>
      <c r="Y574" s="202"/>
      <c r="Z574" s="196"/>
      <c r="AA574" s="196"/>
    </row>
    <row r="575" spans="1:27" s="210" customFormat="1" hidden="1" x14ac:dyDescent="0.25">
      <c r="A575" s="207"/>
      <c r="B575" s="208" t="s">
        <v>96</v>
      </c>
      <c r="C575" s="209" t="s">
        <v>97</v>
      </c>
      <c r="D575" s="201"/>
      <c r="E575" s="201"/>
      <c r="F575" s="202">
        <f t="shared" si="475"/>
        <v>0</v>
      </c>
      <c r="G575" s="202"/>
      <c r="H575" s="201"/>
      <c r="I575" s="201"/>
      <c r="J575" s="202">
        <f t="shared" si="47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2">
        <f t="shared" si="479"/>
        <v>0</v>
      </c>
      <c r="V575" s="202">
        <f t="shared" si="480"/>
        <v>0</v>
      </c>
      <c r="W575" s="201"/>
      <c r="X575" s="202">
        <f t="shared" si="482"/>
        <v>0</v>
      </c>
      <c r="Y575" s="202"/>
      <c r="Z575" s="201"/>
      <c r="AA575" s="201"/>
    </row>
    <row r="576" spans="1:27" s="210" customFormat="1" hidden="1" x14ac:dyDescent="0.25">
      <c r="A576" s="207"/>
      <c r="B576" s="208" t="s">
        <v>98</v>
      </c>
      <c r="C576" s="209" t="s">
        <v>99</v>
      </c>
      <c r="D576" s="201"/>
      <c r="E576" s="201"/>
      <c r="F576" s="202">
        <f t="shared" si="475"/>
        <v>0</v>
      </c>
      <c r="G576" s="202"/>
      <c r="H576" s="201"/>
      <c r="I576" s="201"/>
      <c r="J576" s="202">
        <f t="shared" si="47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2">
        <f t="shared" si="479"/>
        <v>0</v>
      </c>
      <c r="V576" s="202">
        <f t="shared" si="480"/>
        <v>0</v>
      </c>
      <c r="W576" s="201"/>
      <c r="X576" s="202">
        <f t="shared" si="482"/>
        <v>0</v>
      </c>
      <c r="Y576" s="202"/>
      <c r="Z576" s="201"/>
      <c r="AA576" s="201"/>
    </row>
    <row r="577" spans="1:27" s="193" customFormat="1" hidden="1" x14ac:dyDescent="0.25">
      <c r="A577" s="191"/>
      <c r="B577" s="191">
        <v>424</v>
      </c>
      <c r="C577" s="194"/>
      <c r="D577" s="196">
        <f t="shared" ref="D577:E577" si="483">SUM(D578+D579+D580+D581)</f>
        <v>0</v>
      </c>
      <c r="E577" s="196">
        <f t="shared" si="483"/>
        <v>0</v>
      </c>
      <c r="F577" s="202">
        <f t="shared" si="475"/>
        <v>0</v>
      </c>
      <c r="G577" s="196"/>
      <c r="H577" s="196">
        <f t="shared" ref="H577:I577" si="484">SUM(H578+H579+H580+H581)</f>
        <v>0</v>
      </c>
      <c r="I577" s="196">
        <f t="shared" si="484"/>
        <v>0</v>
      </c>
      <c r="J577" s="202">
        <f t="shared" si="477"/>
        <v>0</v>
      </c>
      <c r="K577" s="196">
        <f t="shared" ref="K577:T577" si="485">SUM(K578+K579+K580+K581)</f>
        <v>0</v>
      </c>
      <c r="L577" s="196">
        <f t="shared" si="485"/>
        <v>0</v>
      </c>
      <c r="M577" s="196"/>
      <c r="N577" s="196">
        <f t="shared" si="485"/>
        <v>0</v>
      </c>
      <c r="O577" s="196">
        <f t="shared" si="485"/>
        <v>0</v>
      </c>
      <c r="P577" s="196">
        <f t="shared" si="485"/>
        <v>0</v>
      </c>
      <c r="Q577" s="196">
        <f t="shared" si="485"/>
        <v>0</v>
      </c>
      <c r="R577" s="196">
        <f t="shared" si="485"/>
        <v>0</v>
      </c>
      <c r="S577" s="196">
        <f t="shared" si="485"/>
        <v>0</v>
      </c>
      <c r="T577" s="196">
        <f t="shared" si="485"/>
        <v>0</v>
      </c>
      <c r="U577" s="202">
        <f t="shared" si="479"/>
        <v>0</v>
      </c>
      <c r="V577" s="202">
        <f t="shared" si="480"/>
        <v>0</v>
      </c>
      <c r="W577" s="196">
        <f t="shared" ref="W577" si="486">SUM(W578+W579+W580+W581)</f>
        <v>0</v>
      </c>
      <c r="X577" s="202">
        <f t="shared" si="482"/>
        <v>0</v>
      </c>
      <c r="Y577" s="202"/>
      <c r="Z577" s="196"/>
      <c r="AA577" s="196"/>
    </row>
    <row r="578" spans="1:27" s="210" customFormat="1" hidden="1" x14ac:dyDescent="0.25">
      <c r="A578" s="207"/>
      <c r="B578" s="211">
        <v>4241</v>
      </c>
      <c r="C578" s="212" t="s">
        <v>100</v>
      </c>
      <c r="D578" s="201"/>
      <c r="E578" s="201"/>
      <c r="F578" s="202">
        <f t="shared" si="475"/>
        <v>0</v>
      </c>
      <c r="G578" s="202"/>
      <c r="H578" s="201"/>
      <c r="I578" s="201"/>
      <c r="J578" s="202">
        <f t="shared" si="47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2">
        <f t="shared" si="479"/>
        <v>0</v>
      </c>
      <c r="V578" s="202">
        <f t="shared" si="480"/>
        <v>0</v>
      </c>
      <c r="W578" s="201"/>
      <c r="X578" s="202">
        <f t="shared" si="482"/>
        <v>0</v>
      </c>
      <c r="Y578" s="202"/>
      <c r="Z578" s="201"/>
      <c r="AA578" s="201"/>
    </row>
    <row r="579" spans="1:27" s="210" customFormat="1" hidden="1" x14ac:dyDescent="0.25">
      <c r="A579" s="207"/>
      <c r="B579" s="211">
        <v>4242</v>
      </c>
      <c r="C579" s="213" t="s">
        <v>101</v>
      </c>
      <c r="D579" s="201"/>
      <c r="E579" s="201"/>
      <c r="F579" s="202">
        <f t="shared" si="475"/>
        <v>0</v>
      </c>
      <c r="G579" s="202"/>
      <c r="H579" s="201"/>
      <c r="I579" s="201"/>
      <c r="J579" s="202">
        <f t="shared" si="477"/>
        <v>0</v>
      </c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2">
        <f t="shared" si="479"/>
        <v>0</v>
      </c>
      <c r="V579" s="202">
        <f t="shared" si="480"/>
        <v>0</v>
      </c>
      <c r="W579" s="201"/>
      <c r="X579" s="202">
        <f t="shared" si="482"/>
        <v>0</v>
      </c>
      <c r="Y579" s="202"/>
      <c r="Z579" s="201"/>
      <c r="AA579" s="201"/>
    </row>
    <row r="580" spans="1:27" s="210" customFormat="1" hidden="1" x14ac:dyDescent="0.25">
      <c r="A580" s="207"/>
      <c r="B580" s="211">
        <v>4243</v>
      </c>
      <c r="C580" s="213" t="s">
        <v>102</v>
      </c>
      <c r="D580" s="201"/>
      <c r="E580" s="201"/>
      <c r="F580" s="202">
        <f t="shared" si="475"/>
        <v>0</v>
      </c>
      <c r="G580" s="202"/>
      <c r="H580" s="201"/>
      <c r="I580" s="201"/>
      <c r="J580" s="202">
        <f t="shared" si="47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2">
        <f t="shared" si="479"/>
        <v>0</v>
      </c>
      <c r="V580" s="202">
        <f t="shared" si="480"/>
        <v>0</v>
      </c>
      <c r="W580" s="201"/>
      <c r="X580" s="202">
        <f t="shared" si="482"/>
        <v>0</v>
      </c>
      <c r="Y580" s="202"/>
      <c r="Z580" s="201"/>
      <c r="AA580" s="201"/>
    </row>
    <row r="581" spans="1:27" s="210" customFormat="1" hidden="1" x14ac:dyDescent="0.25">
      <c r="A581" s="207"/>
      <c r="B581" s="211">
        <v>4244</v>
      </c>
      <c r="C581" s="213" t="s">
        <v>103</v>
      </c>
      <c r="D581" s="201"/>
      <c r="E581" s="201"/>
      <c r="F581" s="202">
        <f t="shared" si="475"/>
        <v>0</v>
      </c>
      <c r="G581" s="202"/>
      <c r="H581" s="201"/>
      <c r="I581" s="201"/>
      <c r="J581" s="202">
        <f t="shared" si="477"/>
        <v>0</v>
      </c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2">
        <f t="shared" si="479"/>
        <v>0</v>
      </c>
      <c r="V581" s="202">
        <f t="shared" si="480"/>
        <v>0</v>
      </c>
      <c r="W581" s="201"/>
      <c r="X581" s="202">
        <f t="shared" si="482"/>
        <v>0</v>
      </c>
      <c r="Y581" s="202"/>
      <c r="Z581" s="201"/>
      <c r="AA581" s="201"/>
    </row>
    <row r="582" spans="1:27" s="193" customFormat="1" hidden="1" x14ac:dyDescent="0.25">
      <c r="A582" s="191"/>
      <c r="B582" s="191">
        <v>426</v>
      </c>
      <c r="C582" s="192"/>
      <c r="D582" s="196">
        <f t="shared" ref="D582:E582" si="487">SUM(D583+D584)</f>
        <v>0</v>
      </c>
      <c r="E582" s="196">
        <f t="shared" si="487"/>
        <v>0</v>
      </c>
      <c r="F582" s="202">
        <f t="shared" si="475"/>
        <v>0</v>
      </c>
      <c r="G582" s="196"/>
      <c r="H582" s="196">
        <f t="shared" ref="H582:I582" si="488">SUM(H583+H584)</f>
        <v>0</v>
      </c>
      <c r="I582" s="196">
        <f t="shared" si="488"/>
        <v>0</v>
      </c>
      <c r="J582" s="202">
        <f t="shared" si="477"/>
        <v>0</v>
      </c>
      <c r="K582" s="196">
        <f t="shared" ref="K582:T582" si="489">SUM(K583+K584)</f>
        <v>0</v>
      </c>
      <c r="L582" s="196">
        <f t="shared" si="489"/>
        <v>0</v>
      </c>
      <c r="M582" s="196"/>
      <c r="N582" s="196">
        <f t="shared" si="489"/>
        <v>0</v>
      </c>
      <c r="O582" s="196">
        <f t="shared" si="489"/>
        <v>0</v>
      </c>
      <c r="P582" s="196">
        <f t="shared" si="489"/>
        <v>0</v>
      </c>
      <c r="Q582" s="196">
        <f t="shared" si="489"/>
        <v>0</v>
      </c>
      <c r="R582" s="196">
        <f t="shared" si="489"/>
        <v>0</v>
      </c>
      <c r="S582" s="196">
        <f t="shared" si="489"/>
        <v>0</v>
      </c>
      <c r="T582" s="196">
        <f t="shared" si="489"/>
        <v>0</v>
      </c>
      <c r="U582" s="202">
        <f t="shared" si="479"/>
        <v>0</v>
      </c>
      <c r="V582" s="202">
        <f t="shared" si="480"/>
        <v>0</v>
      </c>
      <c r="W582" s="196">
        <f t="shared" ref="W582" si="490">SUM(W583+W584)</f>
        <v>0</v>
      </c>
      <c r="X582" s="202">
        <f t="shared" si="482"/>
        <v>0</v>
      </c>
      <c r="Y582" s="202"/>
      <c r="Z582" s="196"/>
      <c r="AA582" s="196"/>
    </row>
    <row r="583" spans="1:27" s="210" customFormat="1" hidden="1" x14ac:dyDescent="0.25">
      <c r="A583" s="207"/>
      <c r="B583" s="208">
        <v>4262</v>
      </c>
      <c r="C583" s="209" t="s">
        <v>104</v>
      </c>
      <c r="D583" s="201"/>
      <c r="E583" s="201"/>
      <c r="F583" s="202">
        <f t="shared" si="475"/>
        <v>0</v>
      </c>
      <c r="G583" s="202"/>
      <c r="H583" s="201"/>
      <c r="I583" s="201"/>
      <c r="J583" s="202">
        <f t="shared" si="47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2">
        <f t="shared" si="479"/>
        <v>0</v>
      </c>
      <c r="V583" s="202">
        <f t="shared" si="480"/>
        <v>0</v>
      </c>
      <c r="W583" s="201"/>
      <c r="X583" s="202">
        <f t="shared" si="482"/>
        <v>0</v>
      </c>
      <c r="Y583" s="202"/>
      <c r="Z583" s="201"/>
      <c r="AA583" s="201"/>
    </row>
    <row r="584" spans="1:27" s="210" customFormat="1" hidden="1" x14ac:dyDescent="0.25">
      <c r="A584" s="207"/>
      <c r="B584" s="208">
        <v>4263</v>
      </c>
      <c r="C584" s="209" t="s">
        <v>105</v>
      </c>
      <c r="D584" s="201"/>
      <c r="E584" s="201"/>
      <c r="F584" s="202">
        <f t="shared" si="475"/>
        <v>0</v>
      </c>
      <c r="G584" s="202"/>
      <c r="H584" s="201"/>
      <c r="I584" s="201"/>
      <c r="J584" s="202">
        <f t="shared" si="47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2">
        <f t="shared" si="479"/>
        <v>0</v>
      </c>
      <c r="V584" s="202">
        <f t="shared" si="480"/>
        <v>0</v>
      </c>
      <c r="W584" s="201"/>
      <c r="X584" s="202">
        <f t="shared" si="482"/>
        <v>0</v>
      </c>
      <c r="Y584" s="202"/>
      <c r="Z584" s="201"/>
      <c r="AA584" s="201"/>
    </row>
    <row r="586" spans="1:27" s="7" customFormat="1" x14ac:dyDescent="0.25">
      <c r="B586" s="6"/>
      <c r="C586" s="10" t="s">
        <v>632</v>
      </c>
      <c r="D586" s="4">
        <f t="shared" ref="D586:E586" si="491">SUM(D587+D644)</f>
        <v>0</v>
      </c>
      <c r="E586" s="4">
        <f t="shared" si="491"/>
        <v>0</v>
      </c>
      <c r="F586" s="202">
        <f t="shared" ref="F586:F617" si="492">SUM(H586:T586)</f>
        <v>15000</v>
      </c>
      <c r="G586" s="4"/>
      <c r="H586" s="4">
        <f t="shared" ref="H586" si="493">SUM(H587+H644)</f>
        <v>0</v>
      </c>
      <c r="I586" s="4"/>
      <c r="J586" s="4"/>
      <c r="K586" s="4">
        <f t="shared" ref="K586:T586" si="494">SUM(K587+K644)</f>
        <v>0</v>
      </c>
      <c r="L586" s="4">
        <f t="shared" si="494"/>
        <v>0</v>
      </c>
      <c r="M586" s="4"/>
      <c r="N586" s="4">
        <v>15000</v>
      </c>
      <c r="O586" s="4">
        <f t="shared" si="494"/>
        <v>0</v>
      </c>
      <c r="P586" s="4">
        <f t="shared" si="494"/>
        <v>0</v>
      </c>
      <c r="Q586" s="4">
        <f t="shared" si="494"/>
        <v>0</v>
      </c>
      <c r="R586" s="4">
        <f t="shared" si="494"/>
        <v>0</v>
      </c>
      <c r="S586" s="4">
        <f t="shared" si="494"/>
        <v>0</v>
      </c>
      <c r="T586" s="4">
        <f t="shared" si="494"/>
        <v>0</v>
      </c>
      <c r="U586" s="4">
        <v>15000</v>
      </c>
      <c r="V586" s="202"/>
      <c r="W586" s="4"/>
      <c r="X586" s="202"/>
      <c r="Y586" s="4">
        <v>15000</v>
      </c>
      <c r="Z586" s="4"/>
      <c r="AA586" s="4"/>
    </row>
    <row r="587" spans="1:27" s="7" customFormat="1" ht="15" x14ac:dyDescent="0.25">
      <c r="B587" s="6">
        <v>3</v>
      </c>
      <c r="C587" s="315" t="s">
        <v>617</v>
      </c>
      <c r="D587" s="4">
        <f t="shared" ref="D587:E587" si="495">SUM(D588+D600+D633)</f>
        <v>0</v>
      </c>
      <c r="E587" s="4">
        <f t="shared" si="495"/>
        <v>0</v>
      </c>
      <c r="F587" s="202">
        <f t="shared" si="492"/>
        <v>15000</v>
      </c>
      <c r="G587" s="4"/>
      <c r="H587" s="4">
        <f t="shared" ref="H587" si="496">SUM(H588+H600+H633)</f>
        <v>0</v>
      </c>
      <c r="I587" s="4"/>
      <c r="J587" s="4"/>
      <c r="K587" s="4">
        <f t="shared" ref="K587:T587" si="497">SUM(K588+K600+K633)</f>
        <v>0</v>
      </c>
      <c r="L587" s="4">
        <f t="shared" si="497"/>
        <v>0</v>
      </c>
      <c r="M587" s="4"/>
      <c r="N587" s="4">
        <v>15000</v>
      </c>
      <c r="O587" s="4">
        <f t="shared" si="497"/>
        <v>0</v>
      </c>
      <c r="P587" s="4">
        <f t="shared" si="497"/>
        <v>0</v>
      </c>
      <c r="Q587" s="4">
        <f t="shared" si="497"/>
        <v>0</v>
      </c>
      <c r="R587" s="4">
        <f t="shared" si="497"/>
        <v>0</v>
      </c>
      <c r="S587" s="4">
        <f t="shared" si="497"/>
        <v>0</v>
      </c>
      <c r="T587" s="4">
        <f t="shared" si="497"/>
        <v>0</v>
      </c>
      <c r="U587" s="4">
        <v>15000</v>
      </c>
      <c r="V587" s="202"/>
      <c r="W587" s="4"/>
      <c r="X587" s="202"/>
      <c r="Y587" s="4">
        <v>15000</v>
      </c>
      <c r="Z587" s="4"/>
      <c r="AA587" s="4"/>
    </row>
    <row r="588" spans="1:27" s="7" customFormat="1" ht="15" hidden="1" x14ac:dyDescent="0.25">
      <c r="B588" s="6">
        <v>31</v>
      </c>
      <c r="C588" s="315" t="s">
        <v>621</v>
      </c>
      <c r="D588" s="4">
        <f t="shared" ref="D588:E588" si="498">SUM(D589+D594+D596)</f>
        <v>0</v>
      </c>
      <c r="E588" s="4">
        <f t="shared" si="498"/>
        <v>0</v>
      </c>
      <c r="F588" s="202">
        <f t="shared" si="492"/>
        <v>0</v>
      </c>
      <c r="G588" s="4"/>
      <c r="H588" s="4">
        <f t="shared" ref="H588" si="499">SUM(H589+H594+H596)</f>
        <v>0</v>
      </c>
      <c r="I588" s="4"/>
      <c r="J588" s="4"/>
      <c r="K588" s="4">
        <f t="shared" ref="K588:T588" si="500">SUM(K589+K594+K596)</f>
        <v>0</v>
      </c>
      <c r="L588" s="4">
        <f t="shared" si="500"/>
        <v>0</v>
      </c>
      <c r="M588" s="4"/>
      <c r="N588" s="4"/>
      <c r="O588" s="4">
        <f t="shared" si="500"/>
        <v>0</v>
      </c>
      <c r="P588" s="4">
        <f t="shared" si="500"/>
        <v>0</v>
      </c>
      <c r="Q588" s="4">
        <f t="shared" si="500"/>
        <v>0</v>
      </c>
      <c r="R588" s="4">
        <f t="shared" si="500"/>
        <v>0</v>
      </c>
      <c r="S588" s="4">
        <f t="shared" si="500"/>
        <v>0</v>
      </c>
      <c r="T588" s="4">
        <f t="shared" si="500"/>
        <v>0</v>
      </c>
      <c r="U588" s="4"/>
      <c r="V588" s="202"/>
      <c r="W588" s="4"/>
      <c r="X588" s="202"/>
      <c r="Y588" s="4"/>
      <c r="Z588" s="4"/>
      <c r="AA588" s="4"/>
    </row>
    <row r="589" spans="1:27" s="7" customFormat="1" ht="15" hidden="1" x14ac:dyDescent="0.25">
      <c r="B589" s="6">
        <v>311</v>
      </c>
      <c r="C589" s="315" t="s">
        <v>623</v>
      </c>
      <c r="D589" s="4">
        <f t="shared" ref="D589:E589" si="501">SUM(D590+D591+D592+D593)</f>
        <v>0</v>
      </c>
      <c r="E589" s="4">
        <f t="shared" si="501"/>
        <v>0</v>
      </c>
      <c r="F589" s="202">
        <f t="shared" si="492"/>
        <v>0</v>
      </c>
      <c r="G589" s="4"/>
      <c r="H589" s="4">
        <f t="shared" ref="H589" si="502">SUM(H590+H591+H592+H593)</f>
        <v>0</v>
      </c>
      <c r="I589" s="4"/>
      <c r="J589" s="4"/>
      <c r="K589" s="4">
        <f t="shared" ref="K589:T589" si="503">SUM(K590+K591+K592+K593)</f>
        <v>0</v>
      </c>
      <c r="L589" s="4">
        <f t="shared" si="503"/>
        <v>0</v>
      </c>
      <c r="M589" s="4"/>
      <c r="N589" s="4"/>
      <c r="O589" s="4">
        <f t="shared" si="503"/>
        <v>0</v>
      </c>
      <c r="P589" s="4">
        <f t="shared" si="503"/>
        <v>0</v>
      </c>
      <c r="Q589" s="4">
        <f t="shared" si="503"/>
        <v>0</v>
      </c>
      <c r="R589" s="4">
        <f t="shared" si="503"/>
        <v>0</v>
      </c>
      <c r="S589" s="4">
        <f t="shared" si="503"/>
        <v>0</v>
      </c>
      <c r="T589" s="4">
        <f t="shared" si="503"/>
        <v>0</v>
      </c>
      <c r="U589" s="4"/>
      <c r="V589" s="202"/>
      <c r="W589" s="4"/>
      <c r="X589" s="202"/>
      <c r="Y589" s="4"/>
      <c r="Z589" s="4"/>
      <c r="AA589" s="4"/>
    </row>
    <row r="590" spans="1:27" s="203" customFormat="1" hidden="1" x14ac:dyDescent="0.25">
      <c r="A590" s="198"/>
      <c r="B590" s="199" t="s">
        <v>0</v>
      </c>
      <c r="C590" s="10" t="s">
        <v>632</v>
      </c>
      <c r="D590" s="201"/>
      <c r="E590" s="201"/>
      <c r="F590" s="202">
        <f t="shared" si="492"/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2"/>
      <c r="W590" s="201"/>
      <c r="X590" s="202"/>
      <c r="Y590" s="201"/>
      <c r="Z590" s="201"/>
      <c r="AA590" s="201"/>
    </row>
    <row r="591" spans="1:27" s="203" customFormat="1" ht="15" hidden="1" x14ac:dyDescent="0.25">
      <c r="A591" s="198"/>
      <c r="B591" s="199" t="s">
        <v>2</v>
      </c>
      <c r="C591" s="315" t="s">
        <v>617</v>
      </c>
      <c r="D591" s="201"/>
      <c r="E591" s="201"/>
      <c r="F591" s="202">
        <f t="shared" si="492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2"/>
      <c r="W591" s="201"/>
      <c r="X591" s="202"/>
      <c r="Y591" s="201"/>
      <c r="Z591" s="201"/>
      <c r="AA591" s="201"/>
    </row>
    <row r="592" spans="1:27" s="203" customFormat="1" ht="15" hidden="1" x14ac:dyDescent="0.25">
      <c r="A592" s="198"/>
      <c r="B592" s="199" t="s">
        <v>4</v>
      </c>
      <c r="C592" s="315" t="s">
        <v>621</v>
      </c>
      <c r="D592" s="201"/>
      <c r="E592" s="201"/>
      <c r="F592" s="202">
        <f t="shared" si="492"/>
        <v>0</v>
      </c>
      <c r="G592" s="202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2"/>
      <c r="W592" s="201"/>
      <c r="X592" s="202"/>
      <c r="Y592" s="201"/>
      <c r="Z592" s="201"/>
      <c r="AA592" s="201"/>
    </row>
    <row r="593" spans="1:27" s="203" customFormat="1" ht="15" hidden="1" x14ac:dyDescent="0.25">
      <c r="A593" s="198"/>
      <c r="B593" s="199" t="s">
        <v>6</v>
      </c>
      <c r="C593" s="315" t="s">
        <v>623</v>
      </c>
      <c r="D593" s="201"/>
      <c r="E593" s="201"/>
      <c r="F593" s="202">
        <f t="shared" si="492"/>
        <v>0</v>
      </c>
      <c r="G593" s="202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2"/>
      <c r="W593" s="201"/>
      <c r="X593" s="202"/>
      <c r="Y593" s="201"/>
      <c r="Z593" s="201"/>
      <c r="AA593" s="201"/>
    </row>
    <row r="594" spans="1:27" s="190" customFormat="1" hidden="1" x14ac:dyDescent="0.25">
      <c r="A594" s="187"/>
      <c r="B594" s="187">
        <v>312</v>
      </c>
      <c r="C594" s="10" t="s">
        <v>632</v>
      </c>
      <c r="D594" s="189">
        <f>SUM(D595)</f>
        <v>0</v>
      </c>
      <c r="E594" s="189">
        <f t="shared" ref="E594:T594" si="504">SUM(E595)</f>
        <v>0</v>
      </c>
      <c r="F594" s="202">
        <f t="shared" si="492"/>
        <v>0</v>
      </c>
      <c r="G594" s="189"/>
      <c r="H594" s="189">
        <f t="shared" si="504"/>
        <v>0</v>
      </c>
      <c r="I594" s="189"/>
      <c r="J594" s="189"/>
      <c r="K594" s="189">
        <f t="shared" si="504"/>
        <v>0</v>
      </c>
      <c r="L594" s="189">
        <f t="shared" si="504"/>
        <v>0</v>
      </c>
      <c r="M594" s="189"/>
      <c r="N594" s="189"/>
      <c r="O594" s="189">
        <f t="shared" si="504"/>
        <v>0</v>
      </c>
      <c r="P594" s="189">
        <f t="shared" si="504"/>
        <v>0</v>
      </c>
      <c r="Q594" s="189">
        <f t="shared" si="504"/>
        <v>0</v>
      </c>
      <c r="R594" s="189">
        <f t="shared" si="504"/>
        <v>0</v>
      </c>
      <c r="S594" s="189">
        <f t="shared" si="504"/>
        <v>0</v>
      </c>
      <c r="T594" s="189">
        <f t="shared" si="504"/>
        <v>0</v>
      </c>
      <c r="U594" s="189"/>
      <c r="V594" s="202"/>
      <c r="W594" s="189"/>
      <c r="X594" s="202"/>
      <c r="Y594" s="189"/>
      <c r="Z594" s="189"/>
      <c r="AA594" s="189"/>
    </row>
    <row r="595" spans="1:27" s="203" customFormat="1" ht="15" hidden="1" x14ac:dyDescent="0.25">
      <c r="A595" s="198"/>
      <c r="B595" s="199" t="s">
        <v>8</v>
      </c>
      <c r="C595" s="315" t="s">
        <v>617</v>
      </c>
      <c r="D595" s="201"/>
      <c r="E595" s="201"/>
      <c r="F595" s="202">
        <f t="shared" si="492"/>
        <v>0</v>
      </c>
      <c r="G595" s="202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2"/>
      <c r="W595" s="201"/>
      <c r="X595" s="202"/>
      <c r="Y595" s="201"/>
      <c r="Z595" s="201"/>
      <c r="AA595" s="201"/>
    </row>
    <row r="596" spans="1:27" s="190" customFormat="1" ht="15" hidden="1" x14ac:dyDescent="0.25">
      <c r="A596" s="187"/>
      <c r="B596" s="187">
        <v>313</v>
      </c>
      <c r="C596" s="315" t="s">
        <v>621</v>
      </c>
      <c r="D596" s="189">
        <f t="shared" ref="D596:E596" si="505">SUM(D597+D598+D599)</f>
        <v>0</v>
      </c>
      <c r="E596" s="189">
        <f t="shared" si="505"/>
        <v>0</v>
      </c>
      <c r="F596" s="202">
        <f t="shared" si="492"/>
        <v>0</v>
      </c>
      <c r="G596" s="189"/>
      <c r="H596" s="189">
        <f t="shared" ref="H596" si="506">SUM(H597+H598+H599)</f>
        <v>0</v>
      </c>
      <c r="I596" s="189"/>
      <c r="J596" s="189"/>
      <c r="K596" s="189">
        <f t="shared" ref="K596:T596" si="507">SUM(K597+K598+K599)</f>
        <v>0</v>
      </c>
      <c r="L596" s="189">
        <f t="shared" si="507"/>
        <v>0</v>
      </c>
      <c r="M596" s="189"/>
      <c r="N596" s="189"/>
      <c r="O596" s="189">
        <f t="shared" si="507"/>
        <v>0</v>
      </c>
      <c r="P596" s="189">
        <f t="shared" si="507"/>
        <v>0</v>
      </c>
      <c r="Q596" s="189">
        <f t="shared" si="507"/>
        <v>0</v>
      </c>
      <c r="R596" s="189">
        <f t="shared" si="507"/>
        <v>0</v>
      </c>
      <c r="S596" s="189">
        <f t="shared" si="507"/>
        <v>0</v>
      </c>
      <c r="T596" s="189">
        <f t="shared" si="507"/>
        <v>0</v>
      </c>
      <c r="U596" s="189"/>
      <c r="V596" s="202"/>
      <c r="W596" s="189"/>
      <c r="X596" s="202"/>
      <c r="Y596" s="189"/>
      <c r="Z596" s="189"/>
      <c r="AA596" s="189"/>
    </row>
    <row r="597" spans="1:27" s="203" customFormat="1" ht="15" hidden="1" x14ac:dyDescent="0.25">
      <c r="A597" s="198"/>
      <c r="B597" s="199" t="s">
        <v>10</v>
      </c>
      <c r="C597" s="315" t="s">
        <v>623</v>
      </c>
      <c r="D597" s="201"/>
      <c r="E597" s="201"/>
      <c r="F597" s="202">
        <f t="shared" si="492"/>
        <v>0</v>
      </c>
      <c r="G597" s="202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2"/>
      <c r="W597" s="201"/>
      <c r="X597" s="202"/>
      <c r="Y597" s="201"/>
      <c r="Z597" s="201"/>
      <c r="AA597" s="201"/>
    </row>
    <row r="598" spans="1:27" s="203" customFormat="1" hidden="1" x14ac:dyDescent="0.25">
      <c r="A598" s="198"/>
      <c r="B598" s="199" t="s">
        <v>12</v>
      </c>
      <c r="C598" s="10" t="s">
        <v>632</v>
      </c>
      <c r="D598" s="201"/>
      <c r="E598" s="201"/>
      <c r="F598" s="202">
        <f t="shared" si="492"/>
        <v>0</v>
      </c>
      <c r="G598" s="202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2"/>
      <c r="W598" s="201"/>
      <c r="X598" s="202"/>
      <c r="Y598" s="201"/>
      <c r="Z598" s="201"/>
      <c r="AA598" s="201"/>
    </row>
    <row r="599" spans="1:27" s="203" customFormat="1" ht="12.75" hidden="1" customHeight="1" x14ac:dyDescent="0.25">
      <c r="A599" s="198"/>
      <c r="B599" s="199" t="s">
        <v>14</v>
      </c>
      <c r="C599" s="315" t="s">
        <v>617</v>
      </c>
      <c r="D599" s="201"/>
      <c r="E599" s="201"/>
      <c r="F599" s="202">
        <f t="shared" si="492"/>
        <v>0</v>
      </c>
      <c r="G599" s="202"/>
      <c r="H599" s="201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2"/>
      <c r="W599" s="201"/>
      <c r="X599" s="202"/>
      <c r="Y599" s="201"/>
      <c r="Z599" s="201"/>
      <c r="AA599" s="201"/>
    </row>
    <row r="600" spans="1:27" s="190" customFormat="1" ht="12.75" customHeight="1" x14ac:dyDescent="0.25">
      <c r="A600" s="187"/>
      <c r="B600" s="187">
        <v>32</v>
      </c>
      <c r="C600" s="315" t="s">
        <v>621</v>
      </c>
      <c r="D600" s="189">
        <f t="shared" ref="D600:E600" si="508">SUM(D601+D606+D613+D623+D625)</f>
        <v>0</v>
      </c>
      <c r="E600" s="189">
        <f t="shared" si="508"/>
        <v>0</v>
      </c>
      <c r="F600" s="202">
        <f t="shared" si="492"/>
        <v>15000</v>
      </c>
      <c r="G600" s="189"/>
      <c r="H600" s="189">
        <f t="shared" ref="H600" si="509">SUM(H601+H606+H613+H623+H625)</f>
        <v>0</v>
      </c>
      <c r="I600" s="189"/>
      <c r="J600" s="189"/>
      <c r="K600" s="189">
        <f t="shared" ref="K600:T600" si="510">SUM(K601+K606+K613+K623+K625)</f>
        <v>0</v>
      </c>
      <c r="L600" s="189">
        <f t="shared" si="510"/>
        <v>0</v>
      </c>
      <c r="M600" s="189"/>
      <c r="N600" s="189">
        <v>15000</v>
      </c>
      <c r="O600" s="189">
        <f t="shared" si="510"/>
        <v>0</v>
      </c>
      <c r="P600" s="189">
        <f t="shared" si="510"/>
        <v>0</v>
      </c>
      <c r="Q600" s="189">
        <f t="shared" si="510"/>
        <v>0</v>
      </c>
      <c r="R600" s="189">
        <f t="shared" si="510"/>
        <v>0</v>
      </c>
      <c r="S600" s="189">
        <f t="shared" si="510"/>
        <v>0</v>
      </c>
      <c r="T600" s="189">
        <f t="shared" si="510"/>
        <v>0</v>
      </c>
      <c r="U600" s="189">
        <v>15000</v>
      </c>
      <c r="V600" s="202"/>
      <c r="W600" s="189"/>
      <c r="X600" s="202"/>
      <c r="Y600" s="189">
        <v>15000</v>
      </c>
      <c r="Z600" s="189"/>
      <c r="AA600" s="189"/>
    </row>
    <row r="601" spans="1:27" s="190" customFormat="1" ht="12.75" hidden="1" customHeight="1" x14ac:dyDescent="0.25">
      <c r="A601" s="187"/>
      <c r="B601" s="187">
        <v>321</v>
      </c>
      <c r="C601" s="315" t="s">
        <v>623</v>
      </c>
      <c r="D601" s="189">
        <f t="shared" ref="D601:E601" si="511">SUM(D602+D603+D604+D605)</f>
        <v>0</v>
      </c>
      <c r="E601" s="189">
        <f t="shared" si="511"/>
        <v>0</v>
      </c>
      <c r="F601" s="202">
        <f t="shared" si="492"/>
        <v>0</v>
      </c>
      <c r="G601" s="189"/>
      <c r="H601" s="189">
        <f t="shared" ref="H601" si="512">SUM(H602+H603+H604+H605)</f>
        <v>0</v>
      </c>
      <c r="I601" s="189"/>
      <c r="J601" s="189"/>
      <c r="K601" s="189">
        <f t="shared" ref="K601:T601" si="513">SUM(K602+K603+K604+K605)</f>
        <v>0</v>
      </c>
      <c r="L601" s="189">
        <f t="shared" si="513"/>
        <v>0</v>
      </c>
      <c r="M601" s="189"/>
      <c r="N601" s="189"/>
      <c r="O601" s="189">
        <f t="shared" si="513"/>
        <v>0</v>
      </c>
      <c r="P601" s="189">
        <f t="shared" si="513"/>
        <v>0</v>
      </c>
      <c r="Q601" s="189">
        <f t="shared" si="513"/>
        <v>0</v>
      </c>
      <c r="R601" s="189">
        <f t="shared" si="513"/>
        <v>0</v>
      </c>
      <c r="S601" s="189">
        <f t="shared" si="513"/>
        <v>0</v>
      </c>
      <c r="T601" s="189">
        <f t="shared" si="513"/>
        <v>0</v>
      </c>
      <c r="U601" s="189"/>
      <c r="V601" s="202"/>
      <c r="W601" s="189"/>
      <c r="X601" s="202"/>
      <c r="Y601" s="189"/>
      <c r="Z601" s="189"/>
      <c r="AA601" s="189"/>
    </row>
    <row r="602" spans="1:27" s="203" customFormat="1" hidden="1" x14ac:dyDescent="0.25">
      <c r="A602" s="198"/>
      <c r="B602" s="199" t="s">
        <v>16</v>
      </c>
      <c r="C602" s="10" t="s">
        <v>632</v>
      </c>
      <c r="D602" s="201"/>
      <c r="E602" s="201"/>
      <c r="F602" s="202">
        <f t="shared" si="492"/>
        <v>0</v>
      </c>
      <c r="G602" s="202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2"/>
      <c r="W602" s="201"/>
      <c r="X602" s="202"/>
      <c r="Y602" s="201"/>
      <c r="Z602" s="201"/>
      <c r="AA602" s="201"/>
    </row>
    <row r="603" spans="1:27" s="203" customFormat="1" ht="15" hidden="1" x14ac:dyDescent="0.25">
      <c r="A603" s="198"/>
      <c r="B603" s="199" t="s">
        <v>18</v>
      </c>
      <c r="C603" s="315" t="s">
        <v>617</v>
      </c>
      <c r="D603" s="201"/>
      <c r="E603" s="201"/>
      <c r="F603" s="202">
        <f t="shared" si="492"/>
        <v>0</v>
      </c>
      <c r="G603" s="202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2"/>
      <c r="W603" s="201"/>
      <c r="X603" s="202"/>
      <c r="Y603" s="201"/>
      <c r="Z603" s="201"/>
      <c r="AA603" s="201"/>
    </row>
    <row r="604" spans="1:27" s="203" customFormat="1" ht="15" hidden="1" x14ac:dyDescent="0.25">
      <c r="A604" s="198"/>
      <c r="B604" s="199" t="s">
        <v>20</v>
      </c>
      <c r="C604" s="315" t="s">
        <v>621</v>
      </c>
      <c r="D604" s="201"/>
      <c r="E604" s="201"/>
      <c r="F604" s="202">
        <f t="shared" si="492"/>
        <v>0</v>
      </c>
      <c r="G604" s="202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2"/>
      <c r="W604" s="201"/>
      <c r="X604" s="202"/>
      <c r="Y604" s="201"/>
      <c r="Z604" s="201"/>
      <c r="AA604" s="201"/>
    </row>
    <row r="605" spans="1:27" s="203" customFormat="1" ht="15" hidden="1" x14ac:dyDescent="0.25">
      <c r="A605" s="198"/>
      <c r="B605" s="198">
        <v>3214</v>
      </c>
      <c r="C605" s="315" t="s">
        <v>623</v>
      </c>
      <c r="D605" s="201"/>
      <c r="E605" s="201"/>
      <c r="F605" s="202">
        <f t="shared" si="492"/>
        <v>0</v>
      </c>
      <c r="G605" s="202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2"/>
      <c r="W605" s="201"/>
      <c r="X605" s="202"/>
      <c r="Y605" s="201"/>
      <c r="Z605" s="201"/>
      <c r="AA605" s="201"/>
    </row>
    <row r="606" spans="1:27" s="190" customFormat="1" hidden="1" x14ac:dyDescent="0.25">
      <c r="A606" s="187"/>
      <c r="B606" s="187">
        <v>322</v>
      </c>
      <c r="C606" s="10" t="s">
        <v>632</v>
      </c>
      <c r="D606" s="189">
        <f t="shared" ref="D606:E606" si="514">SUM(D607+D608+D609+D610+D611+D612)</f>
        <v>0</v>
      </c>
      <c r="E606" s="189">
        <f t="shared" si="514"/>
        <v>0</v>
      </c>
      <c r="F606" s="202">
        <f t="shared" si="492"/>
        <v>0</v>
      </c>
      <c r="G606" s="189"/>
      <c r="H606" s="189">
        <f t="shared" ref="H606" si="515">SUM(H607+H608+H609+H610+H611+H612)</f>
        <v>0</v>
      </c>
      <c r="I606" s="189"/>
      <c r="J606" s="189"/>
      <c r="K606" s="189">
        <f t="shared" ref="K606:T606" si="516">SUM(K607+K608+K609+K610+K611+K612)</f>
        <v>0</v>
      </c>
      <c r="L606" s="189">
        <f t="shared" si="516"/>
        <v>0</v>
      </c>
      <c r="M606" s="189"/>
      <c r="N606" s="189"/>
      <c r="O606" s="189">
        <f t="shared" si="516"/>
        <v>0</v>
      </c>
      <c r="P606" s="189">
        <f t="shared" si="516"/>
        <v>0</v>
      </c>
      <c r="Q606" s="189">
        <f t="shared" si="516"/>
        <v>0</v>
      </c>
      <c r="R606" s="189">
        <f t="shared" si="516"/>
        <v>0</v>
      </c>
      <c r="S606" s="189">
        <f t="shared" si="516"/>
        <v>0</v>
      </c>
      <c r="T606" s="189">
        <f t="shared" si="516"/>
        <v>0</v>
      </c>
      <c r="U606" s="189"/>
      <c r="V606" s="202"/>
      <c r="W606" s="189"/>
      <c r="X606" s="202"/>
      <c r="Y606" s="189"/>
      <c r="Z606" s="189"/>
      <c r="AA606" s="189"/>
    </row>
    <row r="607" spans="1:27" s="203" customFormat="1" ht="15" hidden="1" x14ac:dyDescent="0.25">
      <c r="A607" s="198"/>
      <c r="B607" s="199" t="s">
        <v>23</v>
      </c>
      <c r="C607" s="315" t="s">
        <v>617</v>
      </c>
      <c r="D607" s="201"/>
      <c r="E607" s="201"/>
      <c r="F607" s="202">
        <f t="shared" si="492"/>
        <v>0</v>
      </c>
      <c r="G607" s="202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2"/>
      <c r="W607" s="201"/>
      <c r="X607" s="202"/>
      <c r="Y607" s="201"/>
      <c r="Z607" s="201"/>
      <c r="AA607" s="201"/>
    </row>
    <row r="608" spans="1:27" s="203" customFormat="1" ht="15" hidden="1" x14ac:dyDescent="0.25">
      <c r="A608" s="198"/>
      <c r="B608" s="199" t="s">
        <v>25</v>
      </c>
      <c r="C608" s="315" t="s">
        <v>621</v>
      </c>
      <c r="D608" s="201"/>
      <c r="E608" s="201"/>
      <c r="F608" s="202">
        <f t="shared" si="492"/>
        <v>0</v>
      </c>
      <c r="G608" s="202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2"/>
      <c r="W608" s="201"/>
      <c r="X608" s="202"/>
      <c r="Y608" s="201"/>
      <c r="Z608" s="201"/>
      <c r="AA608" s="201"/>
    </row>
    <row r="609" spans="1:27" s="203" customFormat="1" ht="15" hidden="1" x14ac:dyDescent="0.25">
      <c r="A609" s="198"/>
      <c r="B609" s="199" t="s">
        <v>27</v>
      </c>
      <c r="C609" s="315" t="s">
        <v>623</v>
      </c>
      <c r="D609" s="201"/>
      <c r="E609" s="201"/>
      <c r="F609" s="202">
        <f t="shared" si="492"/>
        <v>0</v>
      </c>
      <c r="G609" s="202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2"/>
      <c r="W609" s="201"/>
      <c r="X609" s="202"/>
      <c r="Y609" s="201"/>
      <c r="Z609" s="201"/>
      <c r="AA609" s="201"/>
    </row>
    <row r="610" spans="1:27" s="203" customFormat="1" hidden="1" x14ac:dyDescent="0.25">
      <c r="A610" s="198"/>
      <c r="B610" s="199" t="s">
        <v>29</v>
      </c>
      <c r="C610" s="10" t="s">
        <v>632</v>
      </c>
      <c r="D610" s="201"/>
      <c r="E610" s="201"/>
      <c r="F610" s="202">
        <f t="shared" si="492"/>
        <v>0</v>
      </c>
      <c r="G610" s="202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2"/>
      <c r="W610" s="201"/>
      <c r="X610" s="202"/>
      <c r="Y610" s="201"/>
      <c r="Z610" s="201"/>
      <c r="AA610" s="201"/>
    </row>
    <row r="611" spans="1:27" s="203" customFormat="1" ht="15" hidden="1" x14ac:dyDescent="0.25">
      <c r="A611" s="198"/>
      <c r="B611" s="199" t="s">
        <v>31</v>
      </c>
      <c r="C611" s="315" t="s">
        <v>617</v>
      </c>
      <c r="D611" s="201"/>
      <c r="E611" s="201"/>
      <c r="F611" s="202">
        <f t="shared" si="492"/>
        <v>0</v>
      </c>
      <c r="G611" s="202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2"/>
      <c r="W611" s="201"/>
      <c r="X611" s="202"/>
      <c r="Y611" s="201"/>
      <c r="Z611" s="201"/>
      <c r="AA611" s="201"/>
    </row>
    <row r="612" spans="1:27" s="203" customFormat="1" ht="15" hidden="1" x14ac:dyDescent="0.25">
      <c r="A612" s="198"/>
      <c r="B612" s="205" t="s">
        <v>33</v>
      </c>
      <c r="C612" s="315" t="s">
        <v>621</v>
      </c>
      <c r="D612" s="201"/>
      <c r="E612" s="201"/>
      <c r="F612" s="202">
        <f t="shared" si="492"/>
        <v>0</v>
      </c>
      <c r="G612" s="202"/>
      <c r="H612" s="201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2"/>
      <c r="W612" s="201"/>
      <c r="X612" s="202"/>
      <c r="Y612" s="201"/>
      <c r="Z612" s="201"/>
      <c r="AA612" s="201"/>
    </row>
    <row r="613" spans="1:27" s="190" customFormat="1" ht="15" hidden="1" x14ac:dyDescent="0.25">
      <c r="A613" s="187"/>
      <c r="B613" s="187">
        <v>323</v>
      </c>
      <c r="C613" s="315" t="s">
        <v>623</v>
      </c>
      <c r="D613" s="189">
        <f t="shared" ref="D613:E613" si="517">SUM(D614+D615+D616+D617+D618+D619+D620+D621+D622)</f>
        <v>0</v>
      </c>
      <c r="E613" s="189">
        <f t="shared" si="517"/>
        <v>0</v>
      </c>
      <c r="F613" s="202">
        <f t="shared" si="492"/>
        <v>0</v>
      </c>
      <c r="G613" s="189"/>
      <c r="H613" s="189">
        <f t="shared" ref="H613" si="518">SUM(H614+H615+H616+H617+H618+H619+H620+H621+H622)</f>
        <v>0</v>
      </c>
      <c r="I613" s="189"/>
      <c r="J613" s="189"/>
      <c r="K613" s="189">
        <f t="shared" ref="K613:T613" si="519">SUM(K614+K615+K616+K617+K618+K619+K620+K621+K622)</f>
        <v>0</v>
      </c>
      <c r="L613" s="189">
        <f t="shared" si="519"/>
        <v>0</v>
      </c>
      <c r="M613" s="189"/>
      <c r="N613" s="189"/>
      <c r="O613" s="189">
        <f t="shared" si="519"/>
        <v>0</v>
      </c>
      <c r="P613" s="189">
        <f t="shared" si="519"/>
        <v>0</v>
      </c>
      <c r="Q613" s="189">
        <f t="shared" si="519"/>
        <v>0</v>
      </c>
      <c r="R613" s="189">
        <f t="shared" si="519"/>
        <v>0</v>
      </c>
      <c r="S613" s="189">
        <f t="shared" si="519"/>
        <v>0</v>
      </c>
      <c r="T613" s="189">
        <f t="shared" si="519"/>
        <v>0</v>
      </c>
      <c r="U613" s="189"/>
      <c r="V613" s="202"/>
      <c r="W613" s="189"/>
      <c r="X613" s="202"/>
      <c r="Y613" s="189"/>
      <c r="Z613" s="189"/>
      <c r="AA613" s="189"/>
    </row>
    <row r="614" spans="1:27" s="203" customFormat="1" hidden="1" x14ac:dyDescent="0.25">
      <c r="A614" s="198"/>
      <c r="B614" s="199" t="s">
        <v>35</v>
      </c>
      <c r="C614" s="10" t="s">
        <v>632</v>
      </c>
      <c r="D614" s="201"/>
      <c r="E614" s="201"/>
      <c r="F614" s="202">
        <f t="shared" si="492"/>
        <v>0</v>
      </c>
      <c r="G614" s="202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2"/>
      <c r="W614" s="201"/>
      <c r="X614" s="202"/>
      <c r="Y614" s="201"/>
      <c r="Z614" s="201"/>
      <c r="AA614" s="201"/>
    </row>
    <row r="615" spans="1:27" s="203" customFormat="1" ht="15" hidden="1" x14ac:dyDescent="0.25">
      <c r="A615" s="198"/>
      <c r="B615" s="199" t="s">
        <v>37</v>
      </c>
      <c r="C615" s="315" t="s">
        <v>617</v>
      </c>
      <c r="D615" s="201"/>
      <c r="E615" s="201"/>
      <c r="F615" s="202">
        <f t="shared" si="492"/>
        <v>0</v>
      </c>
      <c r="G615" s="202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2"/>
      <c r="W615" s="201"/>
      <c r="X615" s="202"/>
      <c r="Y615" s="201"/>
      <c r="Z615" s="201"/>
      <c r="AA615" s="201"/>
    </row>
    <row r="616" spans="1:27" s="203" customFormat="1" ht="15" hidden="1" x14ac:dyDescent="0.25">
      <c r="A616" s="198"/>
      <c r="B616" s="199" t="s">
        <v>39</v>
      </c>
      <c r="C616" s="315" t="s">
        <v>621</v>
      </c>
      <c r="D616" s="201"/>
      <c r="E616" s="201"/>
      <c r="F616" s="202">
        <f t="shared" si="492"/>
        <v>0</v>
      </c>
      <c r="G616" s="202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2"/>
      <c r="W616" s="201"/>
      <c r="X616" s="202"/>
      <c r="Y616" s="201"/>
      <c r="Z616" s="201"/>
      <c r="AA616" s="201"/>
    </row>
    <row r="617" spans="1:27" s="203" customFormat="1" ht="15" hidden="1" x14ac:dyDescent="0.25">
      <c r="A617" s="198"/>
      <c r="B617" s="199" t="s">
        <v>41</v>
      </c>
      <c r="C617" s="315" t="s">
        <v>623</v>
      </c>
      <c r="D617" s="201"/>
      <c r="E617" s="201"/>
      <c r="F617" s="202">
        <f t="shared" si="492"/>
        <v>0</v>
      </c>
      <c r="G617" s="202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2"/>
      <c r="W617" s="201"/>
      <c r="X617" s="202"/>
      <c r="Y617" s="201"/>
      <c r="Z617" s="201"/>
      <c r="AA617" s="201"/>
    </row>
    <row r="618" spans="1:27" s="203" customFormat="1" hidden="1" x14ac:dyDescent="0.25">
      <c r="A618" s="198"/>
      <c r="B618" s="199" t="s">
        <v>43</v>
      </c>
      <c r="C618" s="10" t="s">
        <v>632</v>
      </c>
      <c r="D618" s="201"/>
      <c r="E618" s="201"/>
      <c r="F618" s="202">
        <f t="shared" ref="F618:F649" si="520">SUM(H618:T618)</f>
        <v>0</v>
      </c>
      <c r="G618" s="202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2"/>
      <c r="W618" s="201"/>
      <c r="X618" s="202"/>
      <c r="Y618" s="201"/>
      <c r="Z618" s="201"/>
      <c r="AA618" s="201"/>
    </row>
    <row r="619" spans="1:27" s="203" customFormat="1" ht="15" hidden="1" x14ac:dyDescent="0.25">
      <c r="A619" s="198"/>
      <c r="B619" s="199" t="s">
        <v>45</v>
      </c>
      <c r="C619" s="315" t="s">
        <v>617</v>
      </c>
      <c r="D619" s="201"/>
      <c r="E619" s="201"/>
      <c r="F619" s="202">
        <f t="shared" si="520"/>
        <v>0</v>
      </c>
      <c r="G619" s="202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2"/>
      <c r="W619" s="201"/>
      <c r="X619" s="202"/>
      <c r="Y619" s="201"/>
      <c r="Z619" s="201"/>
      <c r="AA619" s="201"/>
    </row>
    <row r="620" spans="1:27" s="203" customFormat="1" ht="15" hidden="1" x14ac:dyDescent="0.25">
      <c r="A620" s="198"/>
      <c r="B620" s="199" t="s">
        <v>47</v>
      </c>
      <c r="C620" s="315" t="s">
        <v>621</v>
      </c>
      <c r="D620" s="201"/>
      <c r="E620" s="201"/>
      <c r="F620" s="202">
        <f t="shared" si="520"/>
        <v>0</v>
      </c>
      <c r="G620" s="202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2"/>
      <c r="W620" s="201"/>
      <c r="X620" s="202"/>
      <c r="Y620" s="201"/>
      <c r="Z620" s="201"/>
      <c r="AA620" s="201"/>
    </row>
    <row r="621" spans="1:27" s="203" customFormat="1" ht="15" hidden="1" x14ac:dyDescent="0.25">
      <c r="A621" s="198"/>
      <c r="B621" s="199" t="s">
        <v>49</v>
      </c>
      <c r="C621" s="315" t="s">
        <v>623</v>
      </c>
      <c r="D621" s="201"/>
      <c r="E621" s="201"/>
      <c r="F621" s="202">
        <f t="shared" si="520"/>
        <v>0</v>
      </c>
      <c r="G621" s="202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2"/>
      <c r="W621" s="201"/>
      <c r="X621" s="202"/>
      <c r="Y621" s="201"/>
      <c r="Z621" s="201"/>
      <c r="AA621" s="201"/>
    </row>
    <row r="622" spans="1:27" s="203" customFormat="1" hidden="1" x14ac:dyDescent="0.25">
      <c r="A622" s="198"/>
      <c r="B622" s="199" t="s">
        <v>51</v>
      </c>
      <c r="C622" s="10" t="s">
        <v>632</v>
      </c>
      <c r="D622" s="201"/>
      <c r="E622" s="201"/>
      <c r="F622" s="202">
        <f t="shared" si="520"/>
        <v>0</v>
      </c>
      <c r="G622" s="202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2"/>
      <c r="W622" s="201"/>
      <c r="X622" s="202"/>
      <c r="Y622" s="201"/>
      <c r="Z622" s="201"/>
      <c r="AA622" s="201"/>
    </row>
    <row r="623" spans="1:27" s="190" customFormat="1" ht="15" hidden="1" x14ac:dyDescent="0.25">
      <c r="A623" s="187"/>
      <c r="B623" s="187">
        <v>324</v>
      </c>
      <c r="C623" s="315" t="s">
        <v>617</v>
      </c>
      <c r="D623" s="189">
        <f>SUM(D624)</f>
        <v>0</v>
      </c>
      <c r="E623" s="189">
        <f t="shared" ref="E623:T623" si="521">SUM(E624)</f>
        <v>0</v>
      </c>
      <c r="F623" s="202">
        <f t="shared" si="520"/>
        <v>0</v>
      </c>
      <c r="G623" s="189"/>
      <c r="H623" s="189">
        <f t="shared" si="521"/>
        <v>0</v>
      </c>
      <c r="I623" s="189"/>
      <c r="J623" s="189"/>
      <c r="K623" s="189">
        <f t="shared" si="521"/>
        <v>0</v>
      </c>
      <c r="L623" s="189">
        <f t="shared" si="521"/>
        <v>0</v>
      </c>
      <c r="M623" s="189"/>
      <c r="N623" s="189"/>
      <c r="O623" s="189">
        <f t="shared" si="521"/>
        <v>0</v>
      </c>
      <c r="P623" s="189">
        <f t="shared" si="521"/>
        <v>0</v>
      </c>
      <c r="Q623" s="189">
        <f t="shared" si="521"/>
        <v>0</v>
      </c>
      <c r="R623" s="189">
        <f t="shared" si="521"/>
        <v>0</v>
      </c>
      <c r="S623" s="189">
        <f t="shared" si="521"/>
        <v>0</v>
      </c>
      <c r="T623" s="189">
        <f t="shared" si="521"/>
        <v>0</v>
      </c>
      <c r="U623" s="189"/>
      <c r="V623" s="202"/>
      <c r="W623" s="189"/>
      <c r="X623" s="202"/>
      <c r="Y623" s="189"/>
      <c r="Z623" s="189"/>
      <c r="AA623" s="189"/>
    </row>
    <row r="624" spans="1:27" s="203" customFormat="1" ht="15" hidden="1" x14ac:dyDescent="0.25">
      <c r="A624" s="198"/>
      <c r="B624" s="204" t="s">
        <v>54</v>
      </c>
      <c r="C624" s="315" t="s">
        <v>621</v>
      </c>
      <c r="D624" s="201"/>
      <c r="E624" s="201"/>
      <c r="F624" s="202">
        <f t="shared" si="520"/>
        <v>0</v>
      </c>
      <c r="G624" s="202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2"/>
      <c r="W624" s="201"/>
      <c r="X624" s="202"/>
      <c r="Y624" s="201"/>
      <c r="Z624" s="201"/>
      <c r="AA624" s="201"/>
    </row>
    <row r="625" spans="1:27" s="190" customFormat="1" ht="15" x14ac:dyDescent="0.25">
      <c r="A625" s="187"/>
      <c r="B625" s="195" t="s">
        <v>592</v>
      </c>
      <c r="C625" s="315" t="s">
        <v>623</v>
      </c>
      <c r="D625" s="189">
        <f t="shared" ref="D625:E625" si="522">SUM(D626+D627+D628+D629+D630+D631+D632)</f>
        <v>0</v>
      </c>
      <c r="E625" s="189">
        <f t="shared" si="522"/>
        <v>0</v>
      </c>
      <c r="F625" s="202">
        <f t="shared" si="520"/>
        <v>15000</v>
      </c>
      <c r="G625" s="189"/>
      <c r="H625" s="189">
        <f t="shared" ref="H625" si="523">SUM(H626+H627+H628+H629+H630+H631+H632)</f>
        <v>0</v>
      </c>
      <c r="I625" s="189"/>
      <c r="J625" s="189"/>
      <c r="K625" s="189">
        <f t="shared" ref="K625:T625" si="524">SUM(K626+K627+K628+K629+K630+K631+K632)</f>
        <v>0</v>
      </c>
      <c r="L625" s="189">
        <f t="shared" si="524"/>
        <v>0</v>
      </c>
      <c r="M625" s="189"/>
      <c r="N625" s="189">
        <v>15000</v>
      </c>
      <c r="O625" s="189">
        <f t="shared" si="524"/>
        <v>0</v>
      </c>
      <c r="P625" s="189">
        <f t="shared" si="524"/>
        <v>0</v>
      </c>
      <c r="Q625" s="189">
        <f t="shared" si="524"/>
        <v>0</v>
      </c>
      <c r="R625" s="189">
        <f t="shared" si="524"/>
        <v>0</v>
      </c>
      <c r="S625" s="189">
        <f t="shared" si="524"/>
        <v>0</v>
      </c>
      <c r="T625" s="189">
        <f t="shared" si="524"/>
        <v>0</v>
      </c>
      <c r="U625" s="189">
        <v>15000</v>
      </c>
      <c r="V625" s="202"/>
      <c r="W625" s="189"/>
      <c r="X625" s="202"/>
      <c r="Y625" s="189">
        <v>15000</v>
      </c>
      <c r="Z625" s="189"/>
      <c r="AA625" s="189"/>
    </row>
    <row r="626" spans="1:27" s="203" customFormat="1" ht="12.75" hidden="1" customHeight="1" x14ac:dyDescent="0.25">
      <c r="A626" s="198"/>
      <c r="B626" s="199" t="s">
        <v>56</v>
      </c>
      <c r="C626" s="200" t="s">
        <v>57</v>
      </c>
      <c r="D626" s="201"/>
      <c r="E626" s="201"/>
      <c r="F626" s="202">
        <f t="shared" si="520"/>
        <v>0</v>
      </c>
      <c r="G626" s="202"/>
      <c r="H626" s="201"/>
      <c r="I626" s="201"/>
      <c r="J626" s="202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2">
        <f t="shared" ref="U626:U650" si="525">SUM(K626:T626)</f>
        <v>0</v>
      </c>
      <c r="V626" s="202">
        <f t="shared" ref="V626:V649" si="526">SUM(J626+U626)</f>
        <v>0</v>
      </c>
      <c r="W626" s="201"/>
      <c r="X626" s="202">
        <f t="shared" ref="X626:X649" si="527">SUM(V626:W626)</f>
        <v>0</v>
      </c>
      <c r="Y626" s="201"/>
      <c r="Z626" s="201"/>
      <c r="AA626" s="201"/>
    </row>
    <row r="627" spans="1:27" s="203" customFormat="1" hidden="1" x14ac:dyDescent="0.25">
      <c r="A627" s="198"/>
      <c r="B627" s="199" t="s">
        <v>58</v>
      </c>
      <c r="C627" s="200" t="s">
        <v>59</v>
      </c>
      <c r="D627" s="201"/>
      <c r="E627" s="201"/>
      <c r="F627" s="202">
        <f t="shared" si="520"/>
        <v>0</v>
      </c>
      <c r="G627" s="202"/>
      <c r="H627" s="201"/>
      <c r="I627" s="201"/>
      <c r="J627" s="202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2">
        <f t="shared" si="525"/>
        <v>0</v>
      </c>
      <c r="V627" s="202">
        <f t="shared" si="526"/>
        <v>0</v>
      </c>
      <c r="W627" s="201"/>
      <c r="X627" s="202">
        <f t="shared" si="527"/>
        <v>0</v>
      </c>
      <c r="Y627" s="201"/>
      <c r="Z627" s="201"/>
      <c r="AA627" s="201"/>
    </row>
    <row r="628" spans="1:27" s="203" customFormat="1" hidden="1" x14ac:dyDescent="0.25">
      <c r="A628" s="198"/>
      <c r="B628" s="199" t="s">
        <v>60</v>
      </c>
      <c r="C628" s="200" t="s">
        <v>61</v>
      </c>
      <c r="D628" s="201"/>
      <c r="E628" s="201"/>
      <c r="F628" s="202">
        <f t="shared" si="520"/>
        <v>0</v>
      </c>
      <c r="G628" s="202"/>
      <c r="H628" s="201"/>
      <c r="I628" s="201"/>
      <c r="J628" s="202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2">
        <f t="shared" si="525"/>
        <v>0</v>
      </c>
      <c r="V628" s="202">
        <f t="shared" si="526"/>
        <v>0</v>
      </c>
      <c r="W628" s="201"/>
      <c r="X628" s="202">
        <f t="shared" si="527"/>
        <v>0</v>
      </c>
      <c r="Y628" s="201"/>
      <c r="Z628" s="201"/>
      <c r="AA628" s="201"/>
    </row>
    <row r="629" spans="1:27" s="203" customFormat="1" hidden="1" x14ac:dyDescent="0.25">
      <c r="A629" s="198"/>
      <c r="B629" s="199" t="s">
        <v>62</v>
      </c>
      <c r="C629" s="200" t="s">
        <v>63</v>
      </c>
      <c r="D629" s="201"/>
      <c r="E629" s="201"/>
      <c r="F629" s="202">
        <f t="shared" si="520"/>
        <v>0</v>
      </c>
      <c r="G629" s="202"/>
      <c r="H629" s="201"/>
      <c r="I629" s="201"/>
      <c r="J629" s="202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2">
        <f t="shared" si="525"/>
        <v>0</v>
      </c>
      <c r="V629" s="202">
        <f t="shared" si="526"/>
        <v>0</v>
      </c>
      <c r="W629" s="201"/>
      <c r="X629" s="202">
        <f t="shared" si="527"/>
        <v>0</v>
      </c>
      <c r="Y629" s="201"/>
      <c r="Z629" s="201"/>
      <c r="AA629" s="201"/>
    </row>
    <row r="630" spans="1:27" s="203" customFormat="1" hidden="1" x14ac:dyDescent="0.25">
      <c r="A630" s="198"/>
      <c r="B630" s="198">
        <v>3295</v>
      </c>
      <c r="C630" s="200" t="s">
        <v>64</v>
      </c>
      <c r="D630" s="201"/>
      <c r="E630" s="201"/>
      <c r="F630" s="202">
        <f t="shared" si="520"/>
        <v>0</v>
      </c>
      <c r="G630" s="202"/>
      <c r="H630" s="201"/>
      <c r="I630" s="201"/>
      <c r="J630" s="202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2">
        <f t="shared" si="525"/>
        <v>0</v>
      </c>
      <c r="V630" s="202">
        <f t="shared" si="526"/>
        <v>0</v>
      </c>
      <c r="W630" s="201"/>
      <c r="X630" s="202">
        <f t="shared" si="527"/>
        <v>0</v>
      </c>
      <c r="Y630" s="201"/>
      <c r="Z630" s="201"/>
      <c r="AA630" s="201"/>
    </row>
    <row r="631" spans="1:27" s="203" customFormat="1" hidden="1" x14ac:dyDescent="0.25">
      <c r="A631" s="198"/>
      <c r="B631" s="198">
        <v>3296</v>
      </c>
      <c r="C631" s="206" t="s">
        <v>65</v>
      </c>
      <c r="D631" s="201"/>
      <c r="E631" s="201"/>
      <c r="F631" s="202">
        <f t="shared" si="520"/>
        <v>0</v>
      </c>
      <c r="G631" s="202"/>
      <c r="H631" s="201"/>
      <c r="I631" s="201"/>
      <c r="J631" s="202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2">
        <f t="shared" si="525"/>
        <v>0</v>
      </c>
      <c r="V631" s="202">
        <f t="shared" si="526"/>
        <v>0</v>
      </c>
      <c r="W631" s="201"/>
      <c r="X631" s="202">
        <f t="shared" si="527"/>
        <v>0</v>
      </c>
      <c r="Y631" s="201"/>
      <c r="Z631" s="201"/>
      <c r="AA631" s="201"/>
    </row>
    <row r="632" spans="1:27" s="203" customFormat="1" x14ac:dyDescent="0.25">
      <c r="A632" s="198"/>
      <c r="B632" s="199">
        <v>32224</v>
      </c>
      <c r="C632" s="200" t="s">
        <v>574</v>
      </c>
      <c r="D632" s="201"/>
      <c r="E632" s="201"/>
      <c r="F632" s="202">
        <f t="shared" si="520"/>
        <v>15000</v>
      </c>
      <c r="G632" s="202"/>
      <c r="H632" s="201"/>
      <c r="I632" s="201"/>
      <c r="J632" s="202"/>
      <c r="K632" s="201"/>
      <c r="L632" s="201"/>
      <c r="M632" s="201"/>
      <c r="N632" s="201">
        <v>15000</v>
      </c>
      <c r="O632" s="201"/>
      <c r="P632" s="201"/>
      <c r="Q632" s="201"/>
      <c r="R632" s="201"/>
      <c r="S632" s="201"/>
      <c r="T632" s="201"/>
      <c r="U632" s="202">
        <f t="shared" si="525"/>
        <v>15000</v>
      </c>
      <c r="V632" s="202">
        <f t="shared" si="526"/>
        <v>15000</v>
      </c>
      <c r="W632" s="201"/>
      <c r="X632" s="202">
        <f t="shared" si="527"/>
        <v>15000</v>
      </c>
      <c r="Y632" s="201">
        <v>15000</v>
      </c>
      <c r="Z632" s="201"/>
      <c r="AA632" s="201"/>
    </row>
    <row r="633" spans="1:27" s="190" customFormat="1" hidden="1" x14ac:dyDescent="0.25">
      <c r="A633" s="6"/>
      <c r="B633" s="187">
        <v>34</v>
      </c>
      <c r="C633" s="188" t="s">
        <v>67</v>
      </c>
      <c r="D633" s="189">
        <f t="shared" ref="D633:E633" si="528">SUM(D634+D639)</f>
        <v>0</v>
      </c>
      <c r="E633" s="189">
        <f t="shared" si="528"/>
        <v>0</v>
      </c>
      <c r="F633" s="202">
        <f t="shared" si="520"/>
        <v>0</v>
      </c>
      <c r="G633" s="189"/>
      <c r="H633" s="189">
        <f t="shared" ref="H633:I633" si="529">SUM(H634+H639)</f>
        <v>0</v>
      </c>
      <c r="I633" s="189">
        <f t="shared" si="529"/>
        <v>0</v>
      </c>
      <c r="J633" s="202">
        <f t="shared" ref="J633:J646" si="530">SUM(H633:I633)</f>
        <v>0</v>
      </c>
      <c r="K633" s="189">
        <f t="shared" ref="K633:T633" si="531">SUM(K634+K639)</f>
        <v>0</v>
      </c>
      <c r="L633" s="189">
        <f t="shared" si="531"/>
        <v>0</v>
      </c>
      <c r="M633" s="189"/>
      <c r="N633" s="189">
        <f t="shared" si="531"/>
        <v>0</v>
      </c>
      <c r="O633" s="189">
        <f t="shared" si="531"/>
        <v>0</v>
      </c>
      <c r="P633" s="189">
        <f t="shared" si="531"/>
        <v>0</v>
      </c>
      <c r="Q633" s="189">
        <f t="shared" si="531"/>
        <v>0</v>
      </c>
      <c r="R633" s="189">
        <f t="shared" si="531"/>
        <v>0</v>
      </c>
      <c r="S633" s="189">
        <f t="shared" si="531"/>
        <v>0</v>
      </c>
      <c r="T633" s="189">
        <f t="shared" si="531"/>
        <v>0</v>
      </c>
      <c r="U633" s="202">
        <f t="shared" si="525"/>
        <v>0</v>
      </c>
      <c r="V633" s="202">
        <f t="shared" si="526"/>
        <v>0</v>
      </c>
      <c r="W633" s="189">
        <f t="shared" ref="W633" si="532">SUM(W634+W639)</f>
        <v>0</v>
      </c>
      <c r="X633" s="202">
        <f t="shared" si="527"/>
        <v>0</v>
      </c>
      <c r="Y633" s="202"/>
      <c r="Z633" s="202"/>
      <c r="AA633" s="202"/>
    </row>
    <row r="634" spans="1:27" s="190" customFormat="1" hidden="1" x14ac:dyDescent="0.25">
      <c r="A634" s="187"/>
      <c r="B634" s="187">
        <v>342</v>
      </c>
      <c r="C634" s="188" t="s">
        <v>68</v>
      </c>
      <c r="D634" s="189">
        <f t="shared" ref="D634:E634" si="533">SUM(D635+D636+D637+D638)</f>
        <v>0</v>
      </c>
      <c r="E634" s="189">
        <f t="shared" si="533"/>
        <v>0</v>
      </c>
      <c r="F634" s="202">
        <f t="shared" si="520"/>
        <v>0</v>
      </c>
      <c r="G634" s="189"/>
      <c r="H634" s="189">
        <f t="shared" ref="H634:I634" si="534">SUM(H635+H636+H637+H638)</f>
        <v>0</v>
      </c>
      <c r="I634" s="189">
        <f t="shared" si="534"/>
        <v>0</v>
      </c>
      <c r="J634" s="202">
        <f t="shared" si="530"/>
        <v>0</v>
      </c>
      <c r="K634" s="189">
        <f t="shared" ref="K634:T634" si="535">SUM(K635+K636+K637+K638)</f>
        <v>0</v>
      </c>
      <c r="L634" s="189">
        <f t="shared" si="535"/>
        <v>0</v>
      </c>
      <c r="M634" s="189"/>
      <c r="N634" s="189">
        <f t="shared" si="535"/>
        <v>0</v>
      </c>
      <c r="O634" s="189">
        <f t="shared" si="535"/>
        <v>0</v>
      </c>
      <c r="P634" s="189">
        <f t="shared" si="535"/>
        <v>0</v>
      </c>
      <c r="Q634" s="189">
        <f t="shared" si="535"/>
        <v>0</v>
      </c>
      <c r="R634" s="189">
        <f t="shared" si="535"/>
        <v>0</v>
      </c>
      <c r="S634" s="189">
        <f t="shared" si="535"/>
        <v>0</v>
      </c>
      <c r="T634" s="189">
        <f t="shared" si="535"/>
        <v>0</v>
      </c>
      <c r="U634" s="202">
        <f t="shared" si="525"/>
        <v>0</v>
      </c>
      <c r="V634" s="202">
        <f t="shared" si="526"/>
        <v>0</v>
      </c>
      <c r="W634" s="189">
        <f t="shared" ref="W634" si="536">SUM(W635+W636+W637+W638)</f>
        <v>0</v>
      </c>
      <c r="X634" s="202">
        <f t="shared" si="527"/>
        <v>0</v>
      </c>
      <c r="Y634" s="202"/>
      <c r="Z634" s="202"/>
      <c r="AA634" s="202"/>
    </row>
    <row r="635" spans="1:27" s="203" customFormat="1" ht="27.75" hidden="1" customHeight="1" x14ac:dyDescent="0.25">
      <c r="A635" s="198"/>
      <c r="B635" s="199" t="s">
        <v>69</v>
      </c>
      <c r="C635" s="200" t="s">
        <v>70</v>
      </c>
      <c r="D635" s="201"/>
      <c r="E635" s="201"/>
      <c r="F635" s="202">
        <f t="shared" si="520"/>
        <v>0</v>
      </c>
      <c r="G635" s="202"/>
      <c r="H635" s="201"/>
      <c r="I635" s="201"/>
      <c r="J635" s="202">
        <f t="shared" si="530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2">
        <f t="shared" si="525"/>
        <v>0</v>
      </c>
      <c r="V635" s="202">
        <f t="shared" si="526"/>
        <v>0</v>
      </c>
      <c r="W635" s="201"/>
      <c r="X635" s="202">
        <f t="shared" si="527"/>
        <v>0</v>
      </c>
      <c r="Y635" s="202"/>
      <c r="Z635" s="202"/>
      <c r="AA635" s="202"/>
    </row>
    <row r="636" spans="1:27" s="203" customFormat="1" hidden="1" x14ac:dyDescent="0.25">
      <c r="A636" s="198"/>
      <c r="B636" s="198">
        <v>3426</v>
      </c>
      <c r="C636" s="200" t="s">
        <v>71</v>
      </c>
      <c r="D636" s="201"/>
      <c r="E636" s="201"/>
      <c r="F636" s="202">
        <f t="shared" si="520"/>
        <v>0</v>
      </c>
      <c r="G636" s="202"/>
      <c r="H636" s="201"/>
      <c r="I636" s="201"/>
      <c r="J636" s="202">
        <f t="shared" si="530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2">
        <f t="shared" si="525"/>
        <v>0</v>
      </c>
      <c r="V636" s="202">
        <f t="shared" si="526"/>
        <v>0</v>
      </c>
      <c r="W636" s="201"/>
      <c r="X636" s="202">
        <f t="shared" si="527"/>
        <v>0</v>
      </c>
      <c r="Y636" s="202"/>
      <c r="Z636" s="202"/>
      <c r="AA636" s="202"/>
    </row>
    <row r="637" spans="1:27" s="203" customFormat="1" ht="27" hidden="1" x14ac:dyDescent="0.25">
      <c r="A637" s="198"/>
      <c r="B637" s="198">
        <v>3427</v>
      </c>
      <c r="C637" s="200" t="s">
        <v>72</v>
      </c>
      <c r="D637" s="201"/>
      <c r="E637" s="201"/>
      <c r="F637" s="202">
        <f t="shared" si="520"/>
        <v>0</v>
      </c>
      <c r="G637" s="202"/>
      <c r="H637" s="201"/>
      <c r="I637" s="201"/>
      <c r="J637" s="202">
        <f t="shared" si="530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2">
        <f t="shared" si="525"/>
        <v>0</v>
      </c>
      <c r="V637" s="202">
        <f t="shared" si="526"/>
        <v>0</v>
      </c>
      <c r="W637" s="201"/>
      <c r="X637" s="202">
        <f t="shared" si="527"/>
        <v>0</v>
      </c>
      <c r="Y637" s="202"/>
      <c r="Z637" s="202"/>
      <c r="AA637" s="202"/>
    </row>
    <row r="638" spans="1:27" s="203" customFormat="1" hidden="1" x14ac:dyDescent="0.25">
      <c r="A638" s="198"/>
      <c r="B638" s="198">
        <v>3428</v>
      </c>
      <c r="C638" s="200" t="s">
        <v>73</v>
      </c>
      <c r="D638" s="201"/>
      <c r="E638" s="201"/>
      <c r="F638" s="202">
        <f t="shared" si="520"/>
        <v>0</v>
      </c>
      <c r="G638" s="202"/>
      <c r="H638" s="201"/>
      <c r="I638" s="201"/>
      <c r="J638" s="202">
        <f t="shared" si="530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2">
        <f t="shared" si="525"/>
        <v>0</v>
      </c>
      <c r="V638" s="202">
        <f t="shared" si="526"/>
        <v>0</v>
      </c>
      <c r="W638" s="201"/>
      <c r="X638" s="202">
        <f t="shared" si="527"/>
        <v>0</v>
      </c>
      <c r="Y638" s="202"/>
      <c r="Z638" s="202"/>
      <c r="AA638" s="202"/>
    </row>
    <row r="639" spans="1:27" s="190" customFormat="1" hidden="1" x14ac:dyDescent="0.25">
      <c r="A639" s="187"/>
      <c r="B639" s="187">
        <v>343</v>
      </c>
      <c r="C639" s="188"/>
      <c r="D639" s="189">
        <f t="shared" ref="D639:E639" si="537">SUM(D640+D641+D642+D643)</f>
        <v>0</v>
      </c>
      <c r="E639" s="189">
        <f t="shared" si="537"/>
        <v>0</v>
      </c>
      <c r="F639" s="202">
        <f t="shared" si="520"/>
        <v>0</v>
      </c>
      <c r="G639" s="189"/>
      <c r="H639" s="189">
        <f t="shared" ref="H639:I639" si="538">SUM(H640+H641+H642+H643)</f>
        <v>0</v>
      </c>
      <c r="I639" s="189">
        <f t="shared" si="538"/>
        <v>0</v>
      </c>
      <c r="J639" s="202">
        <f t="shared" si="530"/>
        <v>0</v>
      </c>
      <c r="K639" s="189">
        <f t="shared" ref="K639:T639" si="539">SUM(K640+K641+K642+K643)</f>
        <v>0</v>
      </c>
      <c r="L639" s="189">
        <f t="shared" si="539"/>
        <v>0</v>
      </c>
      <c r="M639" s="189"/>
      <c r="N639" s="189">
        <f t="shared" si="539"/>
        <v>0</v>
      </c>
      <c r="O639" s="189">
        <f t="shared" si="539"/>
        <v>0</v>
      </c>
      <c r="P639" s="189">
        <f t="shared" si="539"/>
        <v>0</v>
      </c>
      <c r="Q639" s="189">
        <f t="shared" si="539"/>
        <v>0</v>
      </c>
      <c r="R639" s="189">
        <f t="shared" si="539"/>
        <v>0</v>
      </c>
      <c r="S639" s="189">
        <f t="shared" si="539"/>
        <v>0</v>
      </c>
      <c r="T639" s="189">
        <f t="shared" si="539"/>
        <v>0</v>
      </c>
      <c r="U639" s="202">
        <f t="shared" si="525"/>
        <v>0</v>
      </c>
      <c r="V639" s="202">
        <f t="shared" si="526"/>
        <v>0</v>
      </c>
      <c r="W639" s="189">
        <f t="shared" ref="W639" si="540">SUM(W640+W641+W642+W643)</f>
        <v>0</v>
      </c>
      <c r="X639" s="202">
        <f t="shared" si="527"/>
        <v>0</v>
      </c>
      <c r="Y639" s="202"/>
      <c r="Z639" s="202"/>
      <c r="AA639" s="202"/>
    </row>
    <row r="640" spans="1:27" s="203" customFormat="1" hidden="1" x14ac:dyDescent="0.25">
      <c r="A640" s="198"/>
      <c r="B640" s="199" t="s">
        <v>74</v>
      </c>
      <c r="C640" s="200" t="s">
        <v>75</v>
      </c>
      <c r="D640" s="201"/>
      <c r="E640" s="201"/>
      <c r="F640" s="202">
        <f t="shared" si="520"/>
        <v>0</v>
      </c>
      <c r="G640" s="202"/>
      <c r="H640" s="201"/>
      <c r="I640" s="201"/>
      <c r="J640" s="202">
        <f t="shared" si="530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2">
        <f t="shared" si="525"/>
        <v>0</v>
      </c>
      <c r="V640" s="202">
        <f t="shared" si="526"/>
        <v>0</v>
      </c>
      <c r="W640" s="201"/>
      <c r="X640" s="202">
        <f t="shared" si="527"/>
        <v>0</v>
      </c>
      <c r="Y640" s="202"/>
      <c r="Z640" s="202"/>
      <c r="AA640" s="202"/>
    </row>
    <row r="641" spans="1:27" s="203" customFormat="1" hidden="1" x14ac:dyDescent="0.25">
      <c r="A641" s="198"/>
      <c r="B641" s="199" t="s">
        <v>76</v>
      </c>
      <c r="C641" s="200" t="s">
        <v>77</v>
      </c>
      <c r="D641" s="201"/>
      <c r="E641" s="201"/>
      <c r="F641" s="202">
        <f t="shared" si="520"/>
        <v>0</v>
      </c>
      <c r="G641" s="202"/>
      <c r="H641" s="201"/>
      <c r="I641" s="201"/>
      <c r="J641" s="202">
        <f t="shared" si="530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2">
        <f t="shared" si="525"/>
        <v>0</v>
      </c>
      <c r="V641" s="202">
        <f t="shared" si="526"/>
        <v>0</v>
      </c>
      <c r="W641" s="201"/>
      <c r="X641" s="202">
        <f t="shared" si="527"/>
        <v>0</v>
      </c>
      <c r="Y641" s="202"/>
      <c r="Z641" s="202"/>
      <c r="AA641" s="202"/>
    </row>
    <row r="642" spans="1:27" s="203" customFormat="1" hidden="1" x14ac:dyDescent="0.25">
      <c r="A642" s="198"/>
      <c r="B642" s="199" t="s">
        <v>78</v>
      </c>
      <c r="C642" s="200" t="s">
        <v>79</v>
      </c>
      <c r="D642" s="201"/>
      <c r="E642" s="201"/>
      <c r="F642" s="202">
        <f t="shared" si="520"/>
        <v>0</v>
      </c>
      <c r="G642" s="202"/>
      <c r="H642" s="201"/>
      <c r="I642" s="201"/>
      <c r="J642" s="202">
        <f t="shared" si="530"/>
        <v>0</v>
      </c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2">
        <f t="shared" si="525"/>
        <v>0</v>
      </c>
      <c r="V642" s="202">
        <f t="shared" si="526"/>
        <v>0</v>
      </c>
      <c r="W642" s="201"/>
      <c r="X642" s="202">
        <f t="shared" si="527"/>
        <v>0</v>
      </c>
      <c r="Y642" s="202"/>
      <c r="Z642" s="202"/>
      <c r="AA642" s="202"/>
    </row>
    <row r="643" spans="1:27" s="203" customFormat="1" hidden="1" x14ac:dyDescent="0.25">
      <c r="A643" s="198"/>
      <c r="B643" s="199" t="s">
        <v>80</v>
      </c>
      <c r="C643" s="200" t="s">
        <v>81</v>
      </c>
      <c r="D643" s="201"/>
      <c r="E643" s="201"/>
      <c r="F643" s="202">
        <f t="shared" si="520"/>
        <v>0</v>
      </c>
      <c r="G643" s="202"/>
      <c r="H643" s="201"/>
      <c r="I643" s="201"/>
      <c r="J643" s="202">
        <f t="shared" si="530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2">
        <f t="shared" si="525"/>
        <v>0</v>
      </c>
      <c r="V643" s="202">
        <f t="shared" si="526"/>
        <v>0</v>
      </c>
      <c r="W643" s="201"/>
      <c r="X643" s="202">
        <f t="shared" si="527"/>
        <v>0</v>
      </c>
      <c r="Y643" s="202"/>
      <c r="Z643" s="202"/>
      <c r="AA643" s="202"/>
    </row>
    <row r="644" spans="1:27" s="7" customFormat="1" hidden="1" x14ac:dyDescent="0.25">
      <c r="B644" s="5">
        <v>4</v>
      </c>
      <c r="C644" s="7" t="s">
        <v>118</v>
      </c>
      <c r="D644" s="4">
        <f>SUM(D645)</f>
        <v>0</v>
      </c>
      <c r="E644" s="4">
        <f t="shared" ref="E644:W644" si="541">SUM(E645)</f>
        <v>0</v>
      </c>
      <c r="F644" s="202">
        <f t="shared" si="520"/>
        <v>0</v>
      </c>
      <c r="G644" s="4"/>
      <c r="H644" s="4">
        <f t="shared" si="541"/>
        <v>0</v>
      </c>
      <c r="I644" s="4">
        <f t="shared" si="541"/>
        <v>0</v>
      </c>
      <c r="J644" s="202">
        <f t="shared" si="530"/>
        <v>0</v>
      </c>
      <c r="K644" s="4">
        <f t="shared" si="541"/>
        <v>0</v>
      </c>
      <c r="L644" s="4">
        <f t="shared" si="541"/>
        <v>0</v>
      </c>
      <c r="M644" s="4"/>
      <c r="N644" s="4">
        <f t="shared" si="541"/>
        <v>0</v>
      </c>
      <c r="O644" s="4">
        <f t="shared" si="541"/>
        <v>0</v>
      </c>
      <c r="P644" s="4">
        <f t="shared" si="541"/>
        <v>0</v>
      </c>
      <c r="Q644" s="4">
        <f t="shared" si="541"/>
        <v>0</v>
      </c>
      <c r="R644" s="4">
        <f t="shared" si="541"/>
        <v>0</v>
      </c>
      <c r="S644" s="4">
        <f t="shared" si="541"/>
        <v>0</v>
      </c>
      <c r="T644" s="4">
        <f t="shared" si="541"/>
        <v>0</v>
      </c>
      <c r="U644" s="202">
        <f t="shared" si="525"/>
        <v>0</v>
      </c>
      <c r="V644" s="202">
        <f t="shared" si="526"/>
        <v>0</v>
      </c>
      <c r="W644" s="4">
        <f t="shared" si="541"/>
        <v>0</v>
      </c>
      <c r="X644" s="202">
        <f t="shared" si="527"/>
        <v>0</v>
      </c>
      <c r="Y644" s="202"/>
      <c r="Z644" s="202"/>
      <c r="AA644" s="202"/>
    </row>
    <row r="645" spans="1:27" s="7" customFormat="1" hidden="1" x14ac:dyDescent="0.25">
      <c r="B645" s="5">
        <v>42</v>
      </c>
      <c r="D645" s="4">
        <f t="shared" ref="D645:E645" si="542">SUM(D646+D654+D657+D662)</f>
        <v>0</v>
      </c>
      <c r="E645" s="4">
        <f t="shared" si="542"/>
        <v>0</v>
      </c>
      <c r="F645" s="202">
        <f t="shared" si="520"/>
        <v>0</v>
      </c>
      <c r="G645" s="4"/>
      <c r="H645" s="4">
        <f t="shared" ref="H645:I645" si="543">SUM(H646+H654+H657+H662)</f>
        <v>0</v>
      </c>
      <c r="I645" s="4">
        <f t="shared" si="543"/>
        <v>0</v>
      </c>
      <c r="J645" s="202">
        <f t="shared" si="530"/>
        <v>0</v>
      </c>
      <c r="K645" s="4">
        <f t="shared" ref="K645:T645" si="544">SUM(K646+K654+K657+K662)</f>
        <v>0</v>
      </c>
      <c r="L645" s="4">
        <f t="shared" si="544"/>
        <v>0</v>
      </c>
      <c r="M645" s="4"/>
      <c r="N645" s="4">
        <f t="shared" si="544"/>
        <v>0</v>
      </c>
      <c r="O645" s="4">
        <f t="shared" si="544"/>
        <v>0</v>
      </c>
      <c r="P645" s="4">
        <f t="shared" si="544"/>
        <v>0</v>
      </c>
      <c r="Q645" s="4">
        <f t="shared" si="544"/>
        <v>0</v>
      </c>
      <c r="R645" s="4">
        <f t="shared" si="544"/>
        <v>0</v>
      </c>
      <c r="S645" s="4">
        <f t="shared" si="544"/>
        <v>0</v>
      </c>
      <c r="T645" s="4">
        <f t="shared" si="544"/>
        <v>0</v>
      </c>
      <c r="U645" s="202">
        <f t="shared" si="525"/>
        <v>0</v>
      </c>
      <c r="V645" s="202">
        <f t="shared" si="526"/>
        <v>0</v>
      </c>
      <c r="W645" s="4">
        <f t="shared" ref="W645" si="545">SUM(W646+W654+W657+W662)</f>
        <v>0</v>
      </c>
      <c r="X645" s="202">
        <f t="shared" si="527"/>
        <v>0</v>
      </c>
      <c r="Y645" s="202"/>
      <c r="Z645" s="202"/>
      <c r="AA645" s="202"/>
    </row>
    <row r="646" spans="1:27" s="7" customFormat="1" hidden="1" x14ac:dyDescent="0.25">
      <c r="B646" s="5">
        <v>422</v>
      </c>
      <c r="D646" s="4">
        <f t="shared" ref="D646:E646" si="546">SUM(D647+D648+D649+D650+D651+D652+D653)</f>
        <v>0</v>
      </c>
      <c r="E646" s="4">
        <f t="shared" si="546"/>
        <v>0</v>
      </c>
      <c r="F646" s="202">
        <f t="shared" si="520"/>
        <v>0</v>
      </c>
      <c r="G646" s="4"/>
      <c r="H646" s="4">
        <f t="shared" ref="H646:I646" si="547">SUM(H647+H648+H649+H650+H651+H652+H653)</f>
        <v>0</v>
      </c>
      <c r="I646" s="4">
        <f t="shared" si="547"/>
        <v>0</v>
      </c>
      <c r="J646" s="202">
        <f t="shared" si="530"/>
        <v>0</v>
      </c>
      <c r="K646" s="4">
        <f t="shared" ref="K646:T646" si="548">SUM(K647+K648+K649+K650+K651+K652+K653)</f>
        <v>0</v>
      </c>
      <c r="L646" s="4">
        <f t="shared" si="548"/>
        <v>0</v>
      </c>
      <c r="M646" s="4"/>
      <c r="N646" s="4">
        <f t="shared" si="548"/>
        <v>0</v>
      </c>
      <c r="O646" s="4">
        <f t="shared" si="548"/>
        <v>0</v>
      </c>
      <c r="P646" s="4">
        <f t="shared" si="548"/>
        <v>0</v>
      </c>
      <c r="Q646" s="4">
        <f t="shared" si="548"/>
        <v>0</v>
      </c>
      <c r="R646" s="4">
        <f t="shared" si="548"/>
        <v>0</v>
      </c>
      <c r="S646" s="4">
        <f t="shared" si="548"/>
        <v>0</v>
      </c>
      <c r="T646" s="4">
        <f t="shared" si="548"/>
        <v>0</v>
      </c>
      <c r="U646" s="202">
        <f t="shared" si="525"/>
        <v>0</v>
      </c>
      <c r="V646" s="202">
        <f t="shared" si="526"/>
        <v>0</v>
      </c>
      <c r="W646" s="4">
        <f t="shared" ref="W646" si="549">SUM(W647+W648+W649+W650+W651+W652+W653)</f>
        <v>0</v>
      </c>
      <c r="X646" s="202">
        <f t="shared" si="527"/>
        <v>0</v>
      </c>
      <c r="Y646" s="202"/>
      <c r="Z646" s="202"/>
      <c r="AA646" s="202"/>
    </row>
    <row r="647" spans="1:27" s="210" customFormat="1" hidden="1" x14ac:dyDescent="0.25">
      <c r="A647" s="207"/>
      <c r="B647" s="208" t="s">
        <v>82</v>
      </c>
      <c r="C647" s="209" t="s">
        <v>83</v>
      </c>
      <c r="D647" s="201"/>
      <c r="E647" s="201"/>
      <c r="F647" s="202">
        <f t="shared" si="520"/>
        <v>0</v>
      </c>
      <c r="G647" s="202"/>
      <c r="H647" s="201"/>
      <c r="I647" s="201"/>
      <c r="J647" s="202">
        <f t="shared" ref="J647:J664" si="550">SUM(H647:I647)</f>
        <v>0</v>
      </c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>
        <f t="shared" si="525"/>
        <v>0</v>
      </c>
      <c r="V647" s="202">
        <f t="shared" si="526"/>
        <v>0</v>
      </c>
      <c r="W647" s="201"/>
      <c r="X647" s="202">
        <f t="shared" si="527"/>
        <v>0</v>
      </c>
      <c r="Y647" s="202"/>
      <c r="Z647" s="202"/>
      <c r="AA647" s="202"/>
    </row>
    <row r="648" spans="1:27" s="210" customFormat="1" hidden="1" x14ac:dyDescent="0.25">
      <c r="A648" s="207"/>
      <c r="B648" s="208" t="s">
        <v>84</v>
      </c>
      <c r="C648" s="209" t="s">
        <v>85</v>
      </c>
      <c r="D648" s="201"/>
      <c r="E648" s="201"/>
      <c r="F648" s="202">
        <f t="shared" si="520"/>
        <v>0</v>
      </c>
      <c r="G648" s="202"/>
      <c r="H648" s="201"/>
      <c r="I648" s="201"/>
      <c r="J648" s="202">
        <f t="shared" si="550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2">
        <f t="shared" si="525"/>
        <v>0</v>
      </c>
      <c r="V648" s="202">
        <f t="shared" si="526"/>
        <v>0</v>
      </c>
      <c r="W648" s="201"/>
      <c r="X648" s="202">
        <f t="shared" si="527"/>
        <v>0</v>
      </c>
      <c r="Y648" s="202"/>
      <c r="Z648" s="202"/>
      <c r="AA648" s="202"/>
    </row>
    <row r="649" spans="1:27" s="210" customFormat="1" hidden="1" x14ac:dyDescent="0.25">
      <c r="A649" s="207"/>
      <c r="B649" s="208" t="s">
        <v>86</v>
      </c>
      <c r="C649" s="209" t="s">
        <v>87</v>
      </c>
      <c r="D649" s="201"/>
      <c r="E649" s="201"/>
      <c r="F649" s="202">
        <f t="shared" si="520"/>
        <v>0</v>
      </c>
      <c r="G649" s="202"/>
      <c r="H649" s="201"/>
      <c r="I649" s="201"/>
      <c r="J649" s="202">
        <f t="shared" si="550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2">
        <f t="shared" si="525"/>
        <v>0</v>
      </c>
      <c r="V649" s="202">
        <f t="shared" si="526"/>
        <v>0</v>
      </c>
      <c r="W649" s="201"/>
      <c r="X649" s="202">
        <f t="shared" si="527"/>
        <v>0</v>
      </c>
      <c r="Y649" s="202"/>
      <c r="Z649" s="202"/>
      <c r="AA649" s="202"/>
    </row>
    <row r="650" spans="1:27" s="210" customFormat="1" hidden="1" x14ac:dyDescent="0.25">
      <c r="A650" s="207"/>
      <c r="B650" s="208" t="s">
        <v>88</v>
      </c>
      <c r="C650" s="209" t="s">
        <v>89</v>
      </c>
      <c r="D650" s="201"/>
      <c r="E650" s="201"/>
      <c r="F650" s="202">
        <f t="shared" ref="F650:F664" si="551">SUM(H650:T650)</f>
        <v>0</v>
      </c>
      <c r="G650" s="202"/>
      <c r="H650" s="201"/>
      <c r="I650" s="201"/>
      <c r="J650" s="202">
        <f t="shared" si="550"/>
        <v>0</v>
      </c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2">
        <f t="shared" si="525"/>
        <v>0</v>
      </c>
      <c r="V650" s="202">
        <f t="shared" ref="V650:V664" si="552">SUM(J650+U650)</f>
        <v>0</v>
      </c>
      <c r="W650" s="201"/>
      <c r="X650" s="202">
        <f t="shared" ref="X650:X664" si="553">SUM(V650:W650)</f>
        <v>0</v>
      </c>
      <c r="Y650" s="202"/>
      <c r="Z650" s="202"/>
      <c r="AA650" s="202"/>
    </row>
    <row r="651" spans="1:27" s="210" customFormat="1" hidden="1" x14ac:dyDescent="0.25">
      <c r="A651" s="207"/>
      <c r="B651" s="208" t="s">
        <v>90</v>
      </c>
      <c r="C651" s="209" t="s">
        <v>91</v>
      </c>
      <c r="D651" s="201"/>
      <c r="E651" s="201"/>
      <c r="F651" s="202">
        <f t="shared" si="551"/>
        <v>0</v>
      </c>
      <c r="G651" s="202"/>
      <c r="H651" s="201"/>
      <c r="I651" s="201"/>
      <c r="J651" s="202">
        <f t="shared" si="550"/>
        <v>0</v>
      </c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2">
        <f t="shared" ref="U651:U664" si="554">SUM(K651:T651)</f>
        <v>0</v>
      </c>
      <c r="V651" s="202">
        <f t="shared" si="552"/>
        <v>0</v>
      </c>
      <c r="W651" s="201"/>
      <c r="X651" s="202">
        <f t="shared" si="553"/>
        <v>0</v>
      </c>
      <c r="Y651" s="202"/>
      <c r="Z651" s="202"/>
      <c r="AA651" s="202"/>
    </row>
    <row r="652" spans="1:27" s="210" customFormat="1" hidden="1" x14ac:dyDescent="0.25">
      <c r="A652" s="207"/>
      <c r="B652" s="208" t="s">
        <v>92</v>
      </c>
      <c r="C652" s="209" t="s">
        <v>93</v>
      </c>
      <c r="D652" s="201"/>
      <c r="E652" s="201"/>
      <c r="F652" s="202">
        <f t="shared" si="551"/>
        <v>0</v>
      </c>
      <c r="G652" s="202"/>
      <c r="H652" s="201"/>
      <c r="I652" s="201"/>
      <c r="J652" s="202">
        <f t="shared" si="550"/>
        <v>0</v>
      </c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>
        <f t="shared" si="554"/>
        <v>0</v>
      </c>
      <c r="V652" s="202">
        <f t="shared" si="552"/>
        <v>0</v>
      </c>
      <c r="W652" s="201"/>
      <c r="X652" s="202">
        <f t="shared" si="553"/>
        <v>0</v>
      </c>
      <c r="Y652" s="202"/>
      <c r="Z652" s="202"/>
      <c r="AA652" s="202"/>
    </row>
    <row r="653" spans="1:27" s="210" customFormat="1" hidden="1" x14ac:dyDescent="0.25">
      <c r="A653" s="207"/>
      <c r="B653" s="208" t="s">
        <v>94</v>
      </c>
      <c r="C653" s="209" t="s">
        <v>95</v>
      </c>
      <c r="D653" s="201"/>
      <c r="E653" s="201"/>
      <c r="F653" s="202">
        <f t="shared" si="551"/>
        <v>0</v>
      </c>
      <c r="G653" s="202"/>
      <c r="H653" s="201"/>
      <c r="I653" s="201"/>
      <c r="J653" s="202">
        <f t="shared" si="550"/>
        <v>0</v>
      </c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2">
        <f t="shared" si="554"/>
        <v>0</v>
      </c>
      <c r="V653" s="202">
        <f t="shared" si="552"/>
        <v>0</v>
      </c>
      <c r="W653" s="201"/>
      <c r="X653" s="202">
        <f t="shared" si="553"/>
        <v>0</v>
      </c>
      <c r="Y653" s="202"/>
      <c r="Z653" s="202"/>
      <c r="AA653" s="202"/>
    </row>
    <row r="654" spans="1:27" s="193" customFormat="1" hidden="1" x14ac:dyDescent="0.25">
      <c r="A654" s="191"/>
      <c r="B654" s="191">
        <v>423</v>
      </c>
      <c r="C654" s="194"/>
      <c r="D654" s="196">
        <f t="shared" ref="D654:E654" si="555">SUM(D655+D656)</f>
        <v>0</v>
      </c>
      <c r="E654" s="196">
        <f t="shared" si="555"/>
        <v>0</v>
      </c>
      <c r="F654" s="202">
        <f t="shared" si="551"/>
        <v>0</v>
      </c>
      <c r="G654" s="196"/>
      <c r="H654" s="196">
        <f t="shared" ref="H654:I654" si="556">SUM(H655+H656)</f>
        <v>0</v>
      </c>
      <c r="I654" s="196">
        <f t="shared" si="556"/>
        <v>0</v>
      </c>
      <c r="J654" s="202">
        <f t="shared" si="550"/>
        <v>0</v>
      </c>
      <c r="K654" s="196">
        <f t="shared" ref="K654:T654" si="557">SUM(K655+K656)</f>
        <v>0</v>
      </c>
      <c r="L654" s="196">
        <f t="shared" si="557"/>
        <v>0</v>
      </c>
      <c r="M654" s="196"/>
      <c r="N654" s="196">
        <f t="shared" si="557"/>
        <v>0</v>
      </c>
      <c r="O654" s="196">
        <f t="shared" si="557"/>
        <v>0</v>
      </c>
      <c r="P654" s="196">
        <f t="shared" si="557"/>
        <v>0</v>
      </c>
      <c r="Q654" s="196">
        <f t="shared" si="557"/>
        <v>0</v>
      </c>
      <c r="R654" s="196">
        <f t="shared" si="557"/>
        <v>0</v>
      </c>
      <c r="S654" s="196">
        <f t="shared" si="557"/>
        <v>0</v>
      </c>
      <c r="T654" s="196">
        <f t="shared" si="557"/>
        <v>0</v>
      </c>
      <c r="U654" s="202">
        <f t="shared" si="554"/>
        <v>0</v>
      </c>
      <c r="V654" s="202">
        <f t="shared" si="552"/>
        <v>0</v>
      </c>
      <c r="W654" s="196">
        <f t="shared" ref="W654" si="558">SUM(W655+W656)</f>
        <v>0</v>
      </c>
      <c r="X654" s="202">
        <f t="shared" si="553"/>
        <v>0</v>
      </c>
      <c r="Y654" s="202"/>
      <c r="Z654" s="202"/>
      <c r="AA654" s="202"/>
    </row>
    <row r="655" spans="1:27" s="210" customFormat="1" hidden="1" x14ac:dyDescent="0.25">
      <c r="A655" s="207"/>
      <c r="B655" s="208" t="s">
        <v>96</v>
      </c>
      <c r="C655" s="209" t="s">
        <v>97</v>
      </c>
      <c r="D655" s="201"/>
      <c r="E655" s="201"/>
      <c r="F655" s="202">
        <f t="shared" si="551"/>
        <v>0</v>
      </c>
      <c r="G655" s="202"/>
      <c r="H655" s="201"/>
      <c r="I655" s="201"/>
      <c r="J655" s="202">
        <f t="shared" si="550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2">
        <f t="shared" si="554"/>
        <v>0</v>
      </c>
      <c r="V655" s="202">
        <f t="shared" si="552"/>
        <v>0</v>
      </c>
      <c r="W655" s="201"/>
      <c r="X655" s="202">
        <f t="shared" si="553"/>
        <v>0</v>
      </c>
      <c r="Y655" s="202"/>
      <c r="Z655" s="202"/>
      <c r="AA655" s="202"/>
    </row>
    <row r="656" spans="1:27" s="210" customFormat="1" hidden="1" x14ac:dyDescent="0.25">
      <c r="A656" s="207"/>
      <c r="B656" s="208" t="s">
        <v>98</v>
      </c>
      <c r="C656" s="209" t="s">
        <v>99</v>
      </c>
      <c r="D656" s="201"/>
      <c r="E656" s="201"/>
      <c r="F656" s="202">
        <f t="shared" si="551"/>
        <v>0</v>
      </c>
      <c r="G656" s="202"/>
      <c r="H656" s="201"/>
      <c r="I656" s="201"/>
      <c r="J656" s="202">
        <f t="shared" si="550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2">
        <f t="shared" si="554"/>
        <v>0</v>
      </c>
      <c r="V656" s="202">
        <f t="shared" si="552"/>
        <v>0</v>
      </c>
      <c r="W656" s="201"/>
      <c r="X656" s="202">
        <f t="shared" si="553"/>
        <v>0</v>
      </c>
      <c r="Y656" s="202"/>
      <c r="Z656" s="202"/>
      <c r="AA656" s="202"/>
    </row>
    <row r="657" spans="1:27" s="193" customFormat="1" hidden="1" x14ac:dyDescent="0.25">
      <c r="A657" s="191"/>
      <c r="B657" s="191">
        <v>424</v>
      </c>
      <c r="C657" s="194"/>
      <c r="D657" s="196">
        <f t="shared" ref="D657:E657" si="559">SUM(D658+D659+D660+D661)</f>
        <v>0</v>
      </c>
      <c r="E657" s="196">
        <f t="shared" si="559"/>
        <v>0</v>
      </c>
      <c r="F657" s="202">
        <f t="shared" si="551"/>
        <v>0</v>
      </c>
      <c r="G657" s="196"/>
      <c r="H657" s="196">
        <f t="shared" ref="H657:I657" si="560">SUM(H658+H659+H660+H661)</f>
        <v>0</v>
      </c>
      <c r="I657" s="196">
        <f t="shared" si="560"/>
        <v>0</v>
      </c>
      <c r="J657" s="202">
        <f t="shared" si="550"/>
        <v>0</v>
      </c>
      <c r="K657" s="196">
        <f t="shared" ref="K657:T657" si="561">SUM(K658+K659+K660+K661)</f>
        <v>0</v>
      </c>
      <c r="L657" s="196">
        <f t="shared" si="561"/>
        <v>0</v>
      </c>
      <c r="M657" s="196"/>
      <c r="N657" s="196">
        <f t="shared" si="561"/>
        <v>0</v>
      </c>
      <c r="O657" s="196">
        <f t="shared" si="561"/>
        <v>0</v>
      </c>
      <c r="P657" s="196">
        <f t="shared" si="561"/>
        <v>0</v>
      </c>
      <c r="Q657" s="196">
        <f t="shared" si="561"/>
        <v>0</v>
      </c>
      <c r="R657" s="196">
        <f t="shared" si="561"/>
        <v>0</v>
      </c>
      <c r="S657" s="196">
        <f t="shared" si="561"/>
        <v>0</v>
      </c>
      <c r="T657" s="196">
        <f t="shared" si="561"/>
        <v>0</v>
      </c>
      <c r="U657" s="202">
        <f t="shared" si="554"/>
        <v>0</v>
      </c>
      <c r="V657" s="202">
        <f t="shared" si="552"/>
        <v>0</v>
      </c>
      <c r="W657" s="196">
        <f t="shared" ref="W657" si="562">SUM(W658+W659+W660+W661)</f>
        <v>0</v>
      </c>
      <c r="X657" s="202">
        <f t="shared" si="553"/>
        <v>0</v>
      </c>
      <c r="Y657" s="202"/>
      <c r="Z657" s="202"/>
      <c r="AA657" s="202"/>
    </row>
    <row r="658" spans="1:27" s="210" customFormat="1" hidden="1" x14ac:dyDescent="0.25">
      <c r="A658" s="207"/>
      <c r="B658" s="211">
        <v>4241</v>
      </c>
      <c r="C658" s="212" t="s">
        <v>100</v>
      </c>
      <c r="D658" s="201"/>
      <c r="E658" s="201"/>
      <c r="F658" s="202">
        <f t="shared" si="551"/>
        <v>0</v>
      </c>
      <c r="G658" s="202"/>
      <c r="H658" s="201"/>
      <c r="I658" s="201"/>
      <c r="J658" s="202">
        <f t="shared" si="550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2">
        <f t="shared" si="554"/>
        <v>0</v>
      </c>
      <c r="V658" s="202">
        <f t="shared" si="552"/>
        <v>0</v>
      </c>
      <c r="W658" s="201"/>
      <c r="X658" s="202">
        <f t="shared" si="553"/>
        <v>0</v>
      </c>
      <c r="Y658" s="202"/>
      <c r="Z658" s="202"/>
      <c r="AA658" s="202"/>
    </row>
    <row r="659" spans="1:27" s="210" customFormat="1" hidden="1" x14ac:dyDescent="0.25">
      <c r="A659" s="207"/>
      <c r="B659" s="211">
        <v>4242</v>
      </c>
      <c r="C659" s="213" t="s">
        <v>101</v>
      </c>
      <c r="D659" s="201"/>
      <c r="E659" s="201"/>
      <c r="F659" s="202">
        <f t="shared" si="551"/>
        <v>0</v>
      </c>
      <c r="G659" s="202"/>
      <c r="H659" s="201"/>
      <c r="I659" s="201"/>
      <c r="J659" s="202">
        <f t="shared" si="550"/>
        <v>0</v>
      </c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>
        <f t="shared" si="554"/>
        <v>0</v>
      </c>
      <c r="V659" s="202">
        <f t="shared" si="552"/>
        <v>0</v>
      </c>
      <c r="W659" s="201"/>
      <c r="X659" s="202">
        <f t="shared" si="553"/>
        <v>0</v>
      </c>
      <c r="Y659" s="202"/>
      <c r="Z659" s="202"/>
      <c r="AA659" s="202"/>
    </row>
    <row r="660" spans="1:27" s="210" customFormat="1" hidden="1" x14ac:dyDescent="0.25">
      <c r="A660" s="207"/>
      <c r="B660" s="211">
        <v>4243</v>
      </c>
      <c r="C660" s="213" t="s">
        <v>102</v>
      </c>
      <c r="D660" s="201"/>
      <c r="E660" s="201"/>
      <c r="F660" s="202">
        <f t="shared" si="551"/>
        <v>0</v>
      </c>
      <c r="G660" s="202"/>
      <c r="H660" s="201"/>
      <c r="I660" s="201"/>
      <c r="J660" s="202">
        <f t="shared" si="550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>
        <f t="shared" si="554"/>
        <v>0</v>
      </c>
      <c r="V660" s="202">
        <f t="shared" si="552"/>
        <v>0</v>
      </c>
      <c r="W660" s="201"/>
      <c r="X660" s="202">
        <f t="shared" si="553"/>
        <v>0</v>
      </c>
      <c r="Y660" s="202"/>
      <c r="Z660" s="202"/>
      <c r="AA660" s="202"/>
    </row>
    <row r="661" spans="1:27" s="210" customFormat="1" hidden="1" x14ac:dyDescent="0.25">
      <c r="A661" s="207"/>
      <c r="B661" s="211">
        <v>4244</v>
      </c>
      <c r="C661" s="213" t="s">
        <v>103</v>
      </c>
      <c r="D661" s="201"/>
      <c r="E661" s="201"/>
      <c r="F661" s="202">
        <f t="shared" si="551"/>
        <v>0</v>
      </c>
      <c r="G661" s="202"/>
      <c r="H661" s="201"/>
      <c r="I661" s="201"/>
      <c r="J661" s="202">
        <f t="shared" si="550"/>
        <v>0</v>
      </c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2">
        <f t="shared" si="554"/>
        <v>0</v>
      </c>
      <c r="V661" s="202">
        <f t="shared" si="552"/>
        <v>0</v>
      </c>
      <c r="W661" s="201"/>
      <c r="X661" s="202">
        <f t="shared" si="553"/>
        <v>0</v>
      </c>
      <c r="Y661" s="202"/>
      <c r="Z661" s="202"/>
      <c r="AA661" s="202"/>
    </row>
    <row r="662" spans="1:27" s="193" customFormat="1" hidden="1" x14ac:dyDescent="0.25">
      <c r="A662" s="191"/>
      <c r="B662" s="191">
        <v>426</v>
      </c>
      <c r="C662" s="192"/>
      <c r="D662" s="196">
        <f t="shared" ref="D662:E662" si="563">SUM(D663+D664)</f>
        <v>0</v>
      </c>
      <c r="E662" s="196">
        <f t="shared" si="563"/>
        <v>0</v>
      </c>
      <c r="F662" s="202">
        <f t="shared" si="551"/>
        <v>0</v>
      </c>
      <c r="G662" s="196"/>
      <c r="H662" s="196">
        <f t="shared" ref="H662:I662" si="564">SUM(H663+H664)</f>
        <v>0</v>
      </c>
      <c r="I662" s="196">
        <f t="shared" si="564"/>
        <v>0</v>
      </c>
      <c r="J662" s="202">
        <f t="shared" si="550"/>
        <v>0</v>
      </c>
      <c r="K662" s="196">
        <f t="shared" ref="K662:T662" si="565">SUM(K663+K664)</f>
        <v>0</v>
      </c>
      <c r="L662" s="196">
        <f t="shared" si="565"/>
        <v>0</v>
      </c>
      <c r="M662" s="196"/>
      <c r="N662" s="196">
        <f t="shared" si="565"/>
        <v>0</v>
      </c>
      <c r="O662" s="196">
        <f t="shared" si="565"/>
        <v>0</v>
      </c>
      <c r="P662" s="196">
        <f t="shared" si="565"/>
        <v>0</v>
      </c>
      <c r="Q662" s="196">
        <f t="shared" si="565"/>
        <v>0</v>
      </c>
      <c r="R662" s="196">
        <f t="shared" si="565"/>
        <v>0</v>
      </c>
      <c r="S662" s="196">
        <f t="shared" si="565"/>
        <v>0</v>
      </c>
      <c r="T662" s="196">
        <f t="shared" si="565"/>
        <v>0</v>
      </c>
      <c r="U662" s="202">
        <f t="shared" si="554"/>
        <v>0</v>
      </c>
      <c r="V662" s="202">
        <f t="shared" si="552"/>
        <v>0</v>
      </c>
      <c r="W662" s="196">
        <f t="shared" ref="W662" si="566">SUM(W663+W664)</f>
        <v>0</v>
      </c>
      <c r="X662" s="202">
        <f t="shared" si="553"/>
        <v>0</v>
      </c>
      <c r="Y662" s="202"/>
      <c r="Z662" s="202"/>
      <c r="AA662" s="202"/>
    </row>
    <row r="663" spans="1:27" s="210" customFormat="1" hidden="1" x14ac:dyDescent="0.25">
      <c r="A663" s="207"/>
      <c r="B663" s="208">
        <v>4262</v>
      </c>
      <c r="C663" s="209" t="s">
        <v>104</v>
      </c>
      <c r="D663" s="201"/>
      <c r="E663" s="201"/>
      <c r="F663" s="202">
        <f t="shared" si="551"/>
        <v>0</v>
      </c>
      <c r="G663" s="202"/>
      <c r="H663" s="201"/>
      <c r="I663" s="201"/>
      <c r="J663" s="202">
        <f t="shared" si="550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>
        <f t="shared" si="554"/>
        <v>0</v>
      </c>
      <c r="V663" s="202">
        <f t="shared" si="552"/>
        <v>0</v>
      </c>
      <c r="W663" s="201"/>
      <c r="X663" s="202">
        <f t="shared" si="553"/>
        <v>0</v>
      </c>
      <c r="Y663" s="202"/>
      <c r="Z663" s="202"/>
      <c r="AA663" s="202"/>
    </row>
    <row r="664" spans="1:27" s="210" customFormat="1" hidden="1" x14ac:dyDescent="0.25">
      <c r="A664" s="207"/>
      <c r="B664" s="208">
        <v>4263</v>
      </c>
      <c r="C664" s="209" t="s">
        <v>105</v>
      </c>
      <c r="D664" s="201"/>
      <c r="E664" s="201"/>
      <c r="F664" s="202">
        <f t="shared" si="551"/>
        <v>0</v>
      </c>
      <c r="G664" s="202"/>
      <c r="H664" s="201"/>
      <c r="I664" s="201"/>
      <c r="J664" s="202">
        <f t="shared" si="550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2">
        <f t="shared" si="554"/>
        <v>0</v>
      </c>
      <c r="V664" s="202">
        <f t="shared" si="552"/>
        <v>0</v>
      </c>
      <c r="W664" s="201"/>
      <c r="X664" s="202">
        <f t="shared" si="553"/>
        <v>0</v>
      </c>
      <c r="Y664" s="202"/>
      <c r="Z664" s="202"/>
      <c r="AA664" s="202"/>
    </row>
    <row r="666" spans="1:27" s="7" customFormat="1" x14ac:dyDescent="0.25">
      <c r="B666" s="6"/>
      <c r="C666" s="10" t="s">
        <v>633</v>
      </c>
      <c r="D666" s="4">
        <f t="shared" ref="D666:E666" si="567">SUM(D667+D724)</f>
        <v>0</v>
      </c>
      <c r="E666" s="4">
        <f t="shared" si="567"/>
        <v>0</v>
      </c>
      <c r="F666" s="202">
        <f t="shared" ref="F666:F697" si="568">SUM(H666:T666)</f>
        <v>0</v>
      </c>
      <c r="G666" s="4"/>
      <c r="H666" s="4">
        <f t="shared" ref="H666" si="569">SUM(H667+H724)</f>
        <v>0</v>
      </c>
      <c r="I666" s="4"/>
      <c r="J666" s="4"/>
      <c r="K666" s="4">
        <f t="shared" ref="K666:T666" si="570">SUM(K667+K724)</f>
        <v>0</v>
      </c>
      <c r="L666" s="4">
        <f t="shared" si="570"/>
        <v>0</v>
      </c>
      <c r="M666" s="4"/>
      <c r="N666" s="4">
        <f t="shared" si="570"/>
        <v>0</v>
      </c>
      <c r="O666" s="4">
        <f t="shared" si="570"/>
        <v>0</v>
      </c>
      <c r="P666" s="4">
        <f t="shared" si="570"/>
        <v>0</v>
      </c>
      <c r="Q666" s="4">
        <f t="shared" si="570"/>
        <v>0</v>
      </c>
      <c r="R666" s="4">
        <f t="shared" si="570"/>
        <v>0</v>
      </c>
      <c r="S666" s="4">
        <f t="shared" si="570"/>
        <v>0</v>
      </c>
      <c r="T666" s="4">
        <f t="shared" si="570"/>
        <v>0</v>
      </c>
      <c r="U666" s="202">
        <f>SUM(K666:T666)</f>
        <v>0</v>
      </c>
      <c r="V666" s="202">
        <f t="shared" ref="V666:V697" si="571">SUM(J666+U666)</f>
        <v>0</v>
      </c>
      <c r="W666" s="4">
        <f t="shared" ref="W666" si="572">SUM(W667+W724)</f>
        <v>0</v>
      </c>
      <c r="X666" s="202">
        <f t="shared" ref="X666:X729" si="573">SUM(V666:W666)</f>
        <v>0</v>
      </c>
      <c r="Y666" s="202">
        <f>SUM(O666:X666)</f>
        <v>0</v>
      </c>
      <c r="Z666" s="4"/>
      <c r="AA666" s="4"/>
    </row>
    <row r="667" spans="1:27" s="7" customFormat="1" ht="15" x14ac:dyDescent="0.25">
      <c r="B667" s="6">
        <v>3</v>
      </c>
      <c r="C667" s="315" t="s">
        <v>617</v>
      </c>
      <c r="D667" s="4">
        <f t="shared" ref="D667:E667" si="574">SUM(D668+D680+D713)</f>
        <v>0</v>
      </c>
      <c r="E667" s="4">
        <f t="shared" si="574"/>
        <v>0</v>
      </c>
      <c r="F667" s="202">
        <f t="shared" si="568"/>
        <v>0</v>
      </c>
      <c r="G667" s="4"/>
      <c r="H667" s="4">
        <f t="shared" ref="H667" si="575">SUM(H668+H680+H713)</f>
        <v>0</v>
      </c>
      <c r="I667" s="4"/>
      <c r="J667" s="4"/>
      <c r="K667" s="4">
        <f t="shared" ref="K667:T667" si="576">SUM(K668+K680+K713)</f>
        <v>0</v>
      </c>
      <c r="L667" s="4">
        <f t="shared" si="576"/>
        <v>0</v>
      </c>
      <c r="M667" s="4"/>
      <c r="N667" s="4">
        <f t="shared" si="576"/>
        <v>0</v>
      </c>
      <c r="O667" s="4">
        <f t="shared" si="576"/>
        <v>0</v>
      </c>
      <c r="P667" s="4">
        <f t="shared" si="576"/>
        <v>0</v>
      </c>
      <c r="Q667" s="4">
        <f t="shared" si="576"/>
        <v>0</v>
      </c>
      <c r="R667" s="4">
        <f t="shared" si="576"/>
        <v>0</v>
      </c>
      <c r="S667" s="4">
        <f t="shared" si="576"/>
        <v>0</v>
      </c>
      <c r="T667" s="4">
        <f t="shared" si="576"/>
        <v>0</v>
      </c>
      <c r="U667" s="202">
        <f t="shared" ref="U667:U730" si="577">SUM(K667:T667)</f>
        <v>0</v>
      </c>
      <c r="V667" s="202">
        <f t="shared" si="571"/>
        <v>0</v>
      </c>
      <c r="W667" s="4">
        <f t="shared" ref="W667" si="578">SUM(W668+W680+W713)</f>
        <v>0</v>
      </c>
      <c r="X667" s="202">
        <f t="shared" si="573"/>
        <v>0</v>
      </c>
      <c r="Y667" s="202">
        <f t="shared" ref="Y667:Y702" si="579">SUM(O667:X667)</f>
        <v>0</v>
      </c>
      <c r="Z667" s="4"/>
      <c r="AA667" s="4"/>
    </row>
    <row r="668" spans="1:27" s="7" customFormat="1" ht="15" hidden="1" x14ac:dyDescent="0.25">
      <c r="B668" s="6">
        <v>31</v>
      </c>
      <c r="C668" s="315" t="s">
        <v>621</v>
      </c>
      <c r="D668" s="4">
        <f t="shared" ref="D668:E668" si="580">SUM(D669+D674+D676)</f>
        <v>0</v>
      </c>
      <c r="E668" s="4">
        <f t="shared" si="580"/>
        <v>0</v>
      </c>
      <c r="F668" s="202">
        <f t="shared" si="568"/>
        <v>0</v>
      </c>
      <c r="G668" s="4"/>
      <c r="H668" s="4">
        <f t="shared" ref="H668" si="581">SUM(H669+H674+H676)</f>
        <v>0</v>
      </c>
      <c r="I668" s="4"/>
      <c r="J668" s="4"/>
      <c r="K668" s="4">
        <f t="shared" ref="K668:T668" si="582">SUM(K669+K674+K676)</f>
        <v>0</v>
      </c>
      <c r="L668" s="4">
        <f t="shared" si="582"/>
        <v>0</v>
      </c>
      <c r="M668" s="4"/>
      <c r="N668" s="4">
        <f t="shared" si="582"/>
        <v>0</v>
      </c>
      <c r="O668" s="4">
        <f t="shared" si="582"/>
        <v>0</v>
      </c>
      <c r="P668" s="4">
        <f t="shared" si="582"/>
        <v>0</v>
      </c>
      <c r="Q668" s="4">
        <f t="shared" si="582"/>
        <v>0</v>
      </c>
      <c r="R668" s="4">
        <f t="shared" si="582"/>
        <v>0</v>
      </c>
      <c r="S668" s="4">
        <f t="shared" si="582"/>
        <v>0</v>
      </c>
      <c r="T668" s="4">
        <f t="shared" si="582"/>
        <v>0</v>
      </c>
      <c r="U668" s="202">
        <f t="shared" si="577"/>
        <v>0</v>
      </c>
      <c r="V668" s="202">
        <f t="shared" si="571"/>
        <v>0</v>
      </c>
      <c r="W668" s="4">
        <f t="shared" ref="W668" si="583">SUM(W669+W674+W676)</f>
        <v>0</v>
      </c>
      <c r="X668" s="202">
        <f t="shared" si="573"/>
        <v>0</v>
      </c>
      <c r="Y668" s="202">
        <f t="shared" si="579"/>
        <v>0</v>
      </c>
      <c r="Z668" s="4"/>
      <c r="AA668" s="4"/>
    </row>
    <row r="669" spans="1:27" s="7" customFormat="1" ht="15" hidden="1" x14ac:dyDescent="0.25">
      <c r="B669" s="6">
        <v>311</v>
      </c>
      <c r="C669" s="315" t="s">
        <v>623</v>
      </c>
      <c r="D669" s="4">
        <f t="shared" ref="D669:E669" si="584">SUM(D670+D671+D672+D673)</f>
        <v>0</v>
      </c>
      <c r="E669" s="4">
        <f t="shared" si="584"/>
        <v>0</v>
      </c>
      <c r="F669" s="202">
        <f t="shared" si="568"/>
        <v>0</v>
      </c>
      <c r="G669" s="4"/>
      <c r="H669" s="4">
        <f t="shared" ref="H669" si="585">SUM(H670+H671+H672+H673)</f>
        <v>0</v>
      </c>
      <c r="I669" s="4"/>
      <c r="J669" s="4"/>
      <c r="K669" s="4">
        <f t="shared" ref="K669:T669" si="586">SUM(K670+K671+K672+K673)</f>
        <v>0</v>
      </c>
      <c r="L669" s="4">
        <f t="shared" si="586"/>
        <v>0</v>
      </c>
      <c r="M669" s="4"/>
      <c r="N669" s="4">
        <f t="shared" si="586"/>
        <v>0</v>
      </c>
      <c r="O669" s="4">
        <f t="shared" si="586"/>
        <v>0</v>
      </c>
      <c r="P669" s="4">
        <f t="shared" si="586"/>
        <v>0</v>
      </c>
      <c r="Q669" s="4">
        <f t="shared" si="586"/>
        <v>0</v>
      </c>
      <c r="R669" s="4">
        <f t="shared" si="586"/>
        <v>0</v>
      </c>
      <c r="S669" s="4">
        <f t="shared" si="586"/>
        <v>0</v>
      </c>
      <c r="T669" s="4">
        <f t="shared" si="586"/>
        <v>0</v>
      </c>
      <c r="U669" s="202">
        <f t="shared" si="577"/>
        <v>0</v>
      </c>
      <c r="V669" s="202">
        <f t="shared" si="571"/>
        <v>0</v>
      </c>
      <c r="W669" s="4">
        <f t="shared" ref="W669" si="587">SUM(W670+W671+W672+W673)</f>
        <v>0</v>
      </c>
      <c r="X669" s="202">
        <f t="shared" si="573"/>
        <v>0</v>
      </c>
      <c r="Y669" s="202">
        <f t="shared" si="579"/>
        <v>0</v>
      </c>
      <c r="Z669" s="4"/>
      <c r="AA669" s="4"/>
    </row>
    <row r="670" spans="1:27" s="203" customFormat="1" ht="15" hidden="1" x14ac:dyDescent="0.25">
      <c r="A670" s="198"/>
      <c r="B670" s="199" t="s">
        <v>0</v>
      </c>
      <c r="C670" s="316" t="s">
        <v>52</v>
      </c>
      <c r="D670" s="201"/>
      <c r="E670" s="201"/>
      <c r="F670" s="202">
        <f t="shared" si="568"/>
        <v>0</v>
      </c>
      <c r="G670" s="202"/>
      <c r="H670" s="201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>
        <f t="shared" si="577"/>
        <v>0</v>
      </c>
      <c r="V670" s="202">
        <f t="shared" si="571"/>
        <v>0</v>
      </c>
      <c r="W670" s="201"/>
      <c r="X670" s="202">
        <f t="shared" si="573"/>
        <v>0</v>
      </c>
      <c r="Y670" s="202">
        <f t="shared" si="579"/>
        <v>0</v>
      </c>
      <c r="Z670" s="201"/>
      <c r="AA670" s="201"/>
    </row>
    <row r="671" spans="1:27" s="203" customFormat="1" hidden="1" x14ac:dyDescent="0.25">
      <c r="A671" s="198"/>
      <c r="B671" s="199" t="s">
        <v>2</v>
      </c>
      <c r="C671" s="200" t="s">
        <v>3</v>
      </c>
      <c r="D671" s="201"/>
      <c r="E671" s="201"/>
      <c r="F671" s="202">
        <f t="shared" si="568"/>
        <v>0</v>
      </c>
      <c r="G671" s="202"/>
      <c r="H671" s="201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2">
        <f t="shared" si="577"/>
        <v>0</v>
      </c>
      <c r="V671" s="202">
        <f t="shared" si="571"/>
        <v>0</v>
      </c>
      <c r="W671" s="201"/>
      <c r="X671" s="202">
        <f t="shared" si="573"/>
        <v>0</v>
      </c>
      <c r="Y671" s="202">
        <f t="shared" si="579"/>
        <v>0</v>
      </c>
      <c r="Z671" s="201"/>
      <c r="AA671" s="201"/>
    </row>
    <row r="672" spans="1:27" s="203" customFormat="1" hidden="1" x14ac:dyDescent="0.25">
      <c r="A672" s="198"/>
      <c r="B672" s="199" t="s">
        <v>4</v>
      </c>
      <c r="C672" s="200" t="s">
        <v>5</v>
      </c>
      <c r="D672" s="201"/>
      <c r="E672" s="201"/>
      <c r="F672" s="202">
        <f t="shared" si="568"/>
        <v>0</v>
      </c>
      <c r="G672" s="202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2">
        <f t="shared" si="577"/>
        <v>0</v>
      </c>
      <c r="V672" s="202">
        <f t="shared" si="571"/>
        <v>0</v>
      </c>
      <c r="W672" s="201"/>
      <c r="X672" s="202">
        <f t="shared" si="573"/>
        <v>0</v>
      </c>
      <c r="Y672" s="202">
        <f t="shared" si="579"/>
        <v>0</v>
      </c>
      <c r="Z672" s="201"/>
      <c r="AA672" s="201"/>
    </row>
    <row r="673" spans="1:27" s="203" customFormat="1" hidden="1" x14ac:dyDescent="0.25">
      <c r="A673" s="198"/>
      <c r="B673" s="199" t="s">
        <v>6</v>
      </c>
      <c r="C673" s="200" t="s">
        <v>7</v>
      </c>
      <c r="D673" s="201"/>
      <c r="E673" s="201"/>
      <c r="F673" s="202">
        <f t="shared" si="568"/>
        <v>0</v>
      </c>
      <c r="G673" s="202"/>
      <c r="H673" s="201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2">
        <f t="shared" si="577"/>
        <v>0</v>
      </c>
      <c r="V673" s="202">
        <f t="shared" si="571"/>
        <v>0</v>
      </c>
      <c r="W673" s="201"/>
      <c r="X673" s="202">
        <f t="shared" si="573"/>
        <v>0</v>
      </c>
      <c r="Y673" s="202">
        <f t="shared" si="579"/>
        <v>0</v>
      </c>
      <c r="Z673" s="201"/>
      <c r="AA673" s="201"/>
    </row>
    <row r="674" spans="1:27" s="190" customFormat="1" hidden="1" x14ac:dyDescent="0.25">
      <c r="A674" s="187"/>
      <c r="B674" s="187">
        <v>312</v>
      </c>
      <c r="C674" s="188"/>
      <c r="D674" s="189">
        <f>SUM(D675)</f>
        <v>0</v>
      </c>
      <c r="E674" s="189">
        <f t="shared" ref="E674:W674" si="588">SUM(E675)</f>
        <v>0</v>
      </c>
      <c r="F674" s="202">
        <f t="shared" si="568"/>
        <v>0</v>
      </c>
      <c r="G674" s="189"/>
      <c r="H674" s="189">
        <f t="shared" si="588"/>
        <v>0</v>
      </c>
      <c r="I674" s="189"/>
      <c r="J674" s="189"/>
      <c r="K674" s="189">
        <f t="shared" si="588"/>
        <v>0</v>
      </c>
      <c r="L674" s="189">
        <f t="shared" si="588"/>
        <v>0</v>
      </c>
      <c r="M674" s="189"/>
      <c r="N674" s="189">
        <f t="shared" si="588"/>
        <v>0</v>
      </c>
      <c r="O674" s="189">
        <f t="shared" si="588"/>
        <v>0</v>
      </c>
      <c r="P674" s="189">
        <f t="shared" si="588"/>
        <v>0</v>
      </c>
      <c r="Q674" s="189">
        <f t="shared" si="588"/>
        <v>0</v>
      </c>
      <c r="R674" s="189">
        <f t="shared" si="588"/>
        <v>0</v>
      </c>
      <c r="S674" s="189">
        <f t="shared" si="588"/>
        <v>0</v>
      </c>
      <c r="T674" s="189">
        <f t="shared" si="588"/>
        <v>0</v>
      </c>
      <c r="U674" s="202">
        <f t="shared" si="577"/>
        <v>0</v>
      </c>
      <c r="V674" s="202">
        <f t="shared" si="571"/>
        <v>0</v>
      </c>
      <c r="W674" s="189">
        <f t="shared" si="588"/>
        <v>0</v>
      </c>
      <c r="X674" s="202">
        <f t="shared" si="573"/>
        <v>0</v>
      </c>
      <c r="Y674" s="202">
        <f t="shared" si="579"/>
        <v>0</v>
      </c>
      <c r="Z674" s="189"/>
      <c r="AA674" s="189"/>
    </row>
    <row r="675" spans="1:27" s="203" customFormat="1" hidden="1" x14ac:dyDescent="0.25">
      <c r="A675" s="198"/>
      <c r="B675" s="199" t="s">
        <v>8</v>
      </c>
      <c r="C675" s="200" t="s">
        <v>9</v>
      </c>
      <c r="D675" s="201"/>
      <c r="E675" s="201"/>
      <c r="F675" s="202">
        <f t="shared" si="568"/>
        <v>0</v>
      </c>
      <c r="G675" s="202"/>
      <c r="H675" s="201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2">
        <f t="shared" si="577"/>
        <v>0</v>
      </c>
      <c r="V675" s="202">
        <f t="shared" si="571"/>
        <v>0</v>
      </c>
      <c r="W675" s="201"/>
      <c r="X675" s="202">
        <f t="shared" si="573"/>
        <v>0</v>
      </c>
      <c r="Y675" s="202">
        <f t="shared" si="579"/>
        <v>0</v>
      </c>
      <c r="Z675" s="201"/>
      <c r="AA675" s="201"/>
    </row>
    <row r="676" spans="1:27" s="190" customFormat="1" hidden="1" x14ac:dyDescent="0.25">
      <c r="A676" s="187"/>
      <c r="B676" s="187">
        <v>313</v>
      </c>
      <c r="C676" s="188"/>
      <c r="D676" s="189">
        <f t="shared" ref="D676:E676" si="589">SUM(D677+D678+D679)</f>
        <v>0</v>
      </c>
      <c r="E676" s="189">
        <f t="shared" si="589"/>
        <v>0</v>
      </c>
      <c r="F676" s="202">
        <f t="shared" si="568"/>
        <v>0</v>
      </c>
      <c r="G676" s="189"/>
      <c r="H676" s="189">
        <f t="shared" ref="H676" si="590">SUM(H677+H678+H679)</f>
        <v>0</v>
      </c>
      <c r="I676" s="189"/>
      <c r="J676" s="189"/>
      <c r="K676" s="189">
        <f t="shared" ref="K676:T676" si="591">SUM(K677+K678+K679)</f>
        <v>0</v>
      </c>
      <c r="L676" s="189">
        <f t="shared" si="591"/>
        <v>0</v>
      </c>
      <c r="M676" s="189"/>
      <c r="N676" s="189">
        <f t="shared" si="591"/>
        <v>0</v>
      </c>
      <c r="O676" s="189">
        <f t="shared" si="591"/>
        <v>0</v>
      </c>
      <c r="P676" s="189">
        <f t="shared" si="591"/>
        <v>0</v>
      </c>
      <c r="Q676" s="189">
        <f t="shared" si="591"/>
        <v>0</v>
      </c>
      <c r="R676" s="189">
        <f t="shared" si="591"/>
        <v>0</v>
      </c>
      <c r="S676" s="189">
        <f t="shared" si="591"/>
        <v>0</v>
      </c>
      <c r="T676" s="189">
        <f t="shared" si="591"/>
        <v>0</v>
      </c>
      <c r="U676" s="202">
        <f t="shared" si="577"/>
        <v>0</v>
      </c>
      <c r="V676" s="202">
        <f t="shared" si="571"/>
        <v>0</v>
      </c>
      <c r="W676" s="189">
        <f t="shared" ref="W676" si="592">SUM(W677+W678+W679)</f>
        <v>0</v>
      </c>
      <c r="X676" s="202">
        <f t="shared" si="573"/>
        <v>0</v>
      </c>
      <c r="Y676" s="202">
        <f t="shared" si="579"/>
        <v>0</v>
      </c>
      <c r="Z676" s="189"/>
      <c r="AA676" s="189"/>
    </row>
    <row r="677" spans="1:27" s="203" customFormat="1" hidden="1" x14ac:dyDescent="0.25">
      <c r="A677" s="198"/>
      <c r="B677" s="199" t="s">
        <v>10</v>
      </c>
      <c r="C677" s="200" t="s">
        <v>11</v>
      </c>
      <c r="D677" s="201"/>
      <c r="E677" s="201"/>
      <c r="F677" s="202">
        <f t="shared" si="568"/>
        <v>0</v>
      </c>
      <c r="G677" s="202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>
        <f t="shared" si="577"/>
        <v>0</v>
      </c>
      <c r="V677" s="202">
        <f t="shared" si="571"/>
        <v>0</v>
      </c>
      <c r="W677" s="201"/>
      <c r="X677" s="202">
        <f t="shared" si="573"/>
        <v>0</v>
      </c>
      <c r="Y677" s="202">
        <f t="shared" si="579"/>
        <v>0</v>
      </c>
      <c r="Z677" s="201"/>
      <c r="AA677" s="201"/>
    </row>
    <row r="678" spans="1:27" s="203" customFormat="1" hidden="1" x14ac:dyDescent="0.25">
      <c r="A678" s="198"/>
      <c r="B678" s="199" t="s">
        <v>12</v>
      </c>
      <c r="C678" s="200" t="s">
        <v>13</v>
      </c>
      <c r="D678" s="201"/>
      <c r="E678" s="201"/>
      <c r="F678" s="202">
        <f t="shared" si="568"/>
        <v>0</v>
      </c>
      <c r="G678" s="202"/>
      <c r="H678" s="201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2">
        <f t="shared" si="577"/>
        <v>0</v>
      </c>
      <c r="V678" s="202">
        <f t="shared" si="571"/>
        <v>0</v>
      </c>
      <c r="W678" s="201"/>
      <c r="X678" s="202">
        <f t="shared" si="573"/>
        <v>0</v>
      </c>
      <c r="Y678" s="202">
        <f t="shared" si="579"/>
        <v>0</v>
      </c>
      <c r="Z678" s="201"/>
      <c r="AA678" s="201"/>
    </row>
    <row r="679" spans="1:27" s="203" customFormat="1" ht="12.75" hidden="1" customHeight="1" x14ac:dyDescent="0.25">
      <c r="A679" s="198"/>
      <c r="B679" s="199" t="s">
        <v>14</v>
      </c>
      <c r="C679" s="200" t="s">
        <v>15</v>
      </c>
      <c r="D679" s="201"/>
      <c r="E679" s="201"/>
      <c r="F679" s="202">
        <f t="shared" si="568"/>
        <v>0</v>
      </c>
      <c r="G679" s="202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2">
        <f t="shared" si="577"/>
        <v>0</v>
      </c>
      <c r="V679" s="202">
        <f t="shared" si="571"/>
        <v>0</v>
      </c>
      <c r="W679" s="201"/>
      <c r="X679" s="202">
        <f t="shared" si="573"/>
        <v>0</v>
      </c>
      <c r="Y679" s="202">
        <f t="shared" si="579"/>
        <v>0</v>
      </c>
      <c r="Z679" s="201"/>
      <c r="AA679" s="201"/>
    </row>
    <row r="680" spans="1:27" s="190" customFormat="1" ht="12.75" customHeight="1" x14ac:dyDescent="0.25">
      <c r="A680" s="187"/>
      <c r="B680" s="187">
        <v>32</v>
      </c>
      <c r="C680" s="315" t="s">
        <v>621</v>
      </c>
      <c r="D680" s="189">
        <f t="shared" ref="D680:E680" si="593">SUM(D681+D686+D693+D703+D705)</f>
        <v>0</v>
      </c>
      <c r="E680" s="189">
        <f t="shared" si="593"/>
        <v>0</v>
      </c>
      <c r="F680" s="202">
        <f t="shared" si="568"/>
        <v>0</v>
      </c>
      <c r="G680" s="189"/>
      <c r="H680" s="189">
        <f t="shared" ref="H680" si="594">SUM(H681+H686+H693+H703+H705)</f>
        <v>0</v>
      </c>
      <c r="I680" s="189"/>
      <c r="J680" s="189"/>
      <c r="K680" s="189">
        <f t="shared" ref="K680:T680" si="595">SUM(K681+K686+K693+K703+K705)</f>
        <v>0</v>
      </c>
      <c r="L680" s="189">
        <f t="shared" si="595"/>
        <v>0</v>
      </c>
      <c r="M680" s="189"/>
      <c r="N680" s="189">
        <f t="shared" si="595"/>
        <v>0</v>
      </c>
      <c r="O680" s="189">
        <f t="shared" si="595"/>
        <v>0</v>
      </c>
      <c r="P680" s="189">
        <f t="shared" si="595"/>
        <v>0</v>
      </c>
      <c r="Q680" s="189">
        <f t="shared" si="595"/>
        <v>0</v>
      </c>
      <c r="R680" s="189">
        <f t="shared" si="595"/>
        <v>0</v>
      </c>
      <c r="S680" s="189">
        <f t="shared" si="595"/>
        <v>0</v>
      </c>
      <c r="T680" s="189">
        <f t="shared" si="595"/>
        <v>0</v>
      </c>
      <c r="U680" s="202">
        <f t="shared" si="577"/>
        <v>0</v>
      </c>
      <c r="V680" s="202">
        <f t="shared" si="571"/>
        <v>0</v>
      </c>
      <c r="W680" s="189">
        <f t="shared" ref="W680" si="596">SUM(W681+W686+W693+W703+W705)</f>
        <v>0</v>
      </c>
      <c r="X680" s="202">
        <f t="shared" si="573"/>
        <v>0</v>
      </c>
      <c r="Y680" s="202">
        <f t="shared" si="579"/>
        <v>0</v>
      </c>
      <c r="Z680" s="189"/>
      <c r="AA680" s="189"/>
    </row>
    <row r="681" spans="1:27" s="190" customFormat="1" ht="12.75" hidden="1" customHeight="1" x14ac:dyDescent="0.25">
      <c r="A681" s="187"/>
      <c r="B681" s="187">
        <v>321</v>
      </c>
      <c r="C681" s="188"/>
      <c r="D681" s="189">
        <f t="shared" ref="D681:E681" si="597">SUM(D682+D683+D684+D685)</f>
        <v>0</v>
      </c>
      <c r="E681" s="189">
        <f t="shared" si="597"/>
        <v>0</v>
      </c>
      <c r="F681" s="202">
        <f t="shared" si="568"/>
        <v>0</v>
      </c>
      <c r="G681" s="189"/>
      <c r="H681" s="189">
        <f t="shared" ref="H681" si="598">SUM(H682+H683+H684+H685)</f>
        <v>0</v>
      </c>
      <c r="I681" s="189"/>
      <c r="J681" s="189"/>
      <c r="K681" s="189">
        <f t="shared" ref="K681:T681" si="599">SUM(K682+K683+K684+K685)</f>
        <v>0</v>
      </c>
      <c r="L681" s="189">
        <f t="shared" si="599"/>
        <v>0</v>
      </c>
      <c r="M681" s="189"/>
      <c r="N681" s="189">
        <f t="shared" si="599"/>
        <v>0</v>
      </c>
      <c r="O681" s="189">
        <f t="shared" si="599"/>
        <v>0</v>
      </c>
      <c r="P681" s="189">
        <f t="shared" si="599"/>
        <v>0</v>
      </c>
      <c r="Q681" s="189">
        <f t="shared" si="599"/>
        <v>0</v>
      </c>
      <c r="R681" s="189">
        <f t="shared" si="599"/>
        <v>0</v>
      </c>
      <c r="S681" s="189">
        <f t="shared" si="599"/>
        <v>0</v>
      </c>
      <c r="T681" s="189">
        <f t="shared" si="599"/>
        <v>0</v>
      </c>
      <c r="U681" s="202">
        <f t="shared" si="577"/>
        <v>0</v>
      </c>
      <c r="V681" s="202">
        <f t="shared" si="571"/>
        <v>0</v>
      </c>
      <c r="W681" s="189">
        <f t="shared" ref="W681" si="600">SUM(W682+W683+W684+W685)</f>
        <v>0</v>
      </c>
      <c r="X681" s="202">
        <f t="shared" si="573"/>
        <v>0</v>
      </c>
      <c r="Y681" s="202">
        <f t="shared" si="579"/>
        <v>0</v>
      </c>
      <c r="Z681" s="189"/>
      <c r="AA681" s="189"/>
    </row>
    <row r="682" spans="1:27" s="203" customFormat="1" hidden="1" x14ac:dyDescent="0.25">
      <c r="A682" s="198"/>
      <c r="B682" s="199" t="s">
        <v>16</v>
      </c>
      <c r="C682" s="200" t="s">
        <v>17</v>
      </c>
      <c r="D682" s="201"/>
      <c r="E682" s="201"/>
      <c r="F682" s="202">
        <f t="shared" si="568"/>
        <v>0</v>
      </c>
      <c r="G682" s="202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>
        <f t="shared" si="577"/>
        <v>0</v>
      </c>
      <c r="V682" s="202">
        <f t="shared" si="571"/>
        <v>0</v>
      </c>
      <c r="W682" s="201"/>
      <c r="X682" s="202">
        <f t="shared" si="573"/>
        <v>0</v>
      </c>
      <c r="Y682" s="202">
        <f t="shared" si="579"/>
        <v>0</v>
      </c>
      <c r="Z682" s="201"/>
      <c r="AA682" s="201"/>
    </row>
    <row r="683" spans="1:27" s="203" customFormat="1" hidden="1" x14ac:dyDescent="0.25">
      <c r="A683" s="198"/>
      <c r="B683" s="199" t="s">
        <v>18</v>
      </c>
      <c r="C683" s="200" t="s">
        <v>19</v>
      </c>
      <c r="D683" s="201"/>
      <c r="E683" s="201"/>
      <c r="F683" s="202">
        <f t="shared" si="568"/>
        <v>0</v>
      </c>
      <c r="G683" s="202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>
        <f t="shared" si="577"/>
        <v>0</v>
      </c>
      <c r="V683" s="202">
        <f t="shared" si="571"/>
        <v>0</v>
      </c>
      <c r="W683" s="201"/>
      <c r="X683" s="202">
        <f t="shared" si="573"/>
        <v>0</v>
      </c>
      <c r="Y683" s="202">
        <f t="shared" si="579"/>
        <v>0</v>
      </c>
      <c r="Z683" s="201"/>
      <c r="AA683" s="201"/>
    </row>
    <row r="684" spans="1:27" s="203" customFormat="1" hidden="1" x14ac:dyDescent="0.25">
      <c r="A684" s="198"/>
      <c r="B684" s="199" t="s">
        <v>20</v>
      </c>
      <c r="C684" s="200" t="s">
        <v>21</v>
      </c>
      <c r="D684" s="201"/>
      <c r="E684" s="201"/>
      <c r="F684" s="202">
        <f t="shared" si="568"/>
        <v>0</v>
      </c>
      <c r="G684" s="202"/>
      <c r="H684" s="201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2">
        <f t="shared" si="577"/>
        <v>0</v>
      </c>
      <c r="V684" s="202">
        <f t="shared" si="571"/>
        <v>0</v>
      </c>
      <c r="W684" s="201"/>
      <c r="X684" s="202">
        <f t="shared" si="573"/>
        <v>0</v>
      </c>
      <c r="Y684" s="202">
        <f t="shared" si="579"/>
        <v>0</v>
      </c>
      <c r="Z684" s="201"/>
      <c r="AA684" s="201"/>
    </row>
    <row r="685" spans="1:27" s="203" customFormat="1" hidden="1" x14ac:dyDescent="0.25">
      <c r="A685" s="198"/>
      <c r="B685" s="198">
        <v>3214</v>
      </c>
      <c r="C685" s="200" t="s">
        <v>22</v>
      </c>
      <c r="D685" s="201"/>
      <c r="E685" s="201"/>
      <c r="F685" s="202">
        <f t="shared" si="568"/>
        <v>0</v>
      </c>
      <c r="G685" s="202"/>
      <c r="H685" s="201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2">
        <f t="shared" si="577"/>
        <v>0</v>
      </c>
      <c r="V685" s="202">
        <f t="shared" si="571"/>
        <v>0</v>
      </c>
      <c r="W685" s="201"/>
      <c r="X685" s="202">
        <f t="shared" si="573"/>
        <v>0</v>
      </c>
      <c r="Y685" s="202">
        <f t="shared" si="579"/>
        <v>0</v>
      </c>
      <c r="Z685" s="201"/>
      <c r="AA685" s="201"/>
    </row>
    <row r="686" spans="1:27" s="190" customFormat="1" ht="15" x14ac:dyDescent="0.25">
      <c r="A686" s="187"/>
      <c r="B686" s="187">
        <v>322</v>
      </c>
      <c r="C686" s="315" t="s">
        <v>623</v>
      </c>
      <c r="D686" s="189">
        <f t="shared" ref="D686:E686" si="601">SUM(D687+D688+D689+D690+D691+D692)</f>
        <v>0</v>
      </c>
      <c r="E686" s="189">
        <f t="shared" si="601"/>
        <v>0</v>
      </c>
      <c r="F686" s="202">
        <f t="shared" si="568"/>
        <v>0</v>
      </c>
      <c r="G686" s="189"/>
      <c r="H686" s="189">
        <f t="shared" ref="H686" si="602">SUM(H687+H688+H689+H690+H691+H692)</f>
        <v>0</v>
      </c>
      <c r="I686" s="189"/>
      <c r="J686" s="189"/>
      <c r="K686" s="189">
        <f t="shared" ref="K686:T686" si="603">SUM(K687+K688+K689+K690+K691+K692)</f>
        <v>0</v>
      </c>
      <c r="L686" s="189">
        <f t="shared" si="603"/>
        <v>0</v>
      </c>
      <c r="M686" s="189"/>
      <c r="N686" s="189">
        <f t="shared" si="603"/>
        <v>0</v>
      </c>
      <c r="O686" s="189">
        <f t="shared" si="603"/>
        <v>0</v>
      </c>
      <c r="P686" s="189">
        <f t="shared" si="603"/>
        <v>0</v>
      </c>
      <c r="Q686" s="189">
        <f t="shared" si="603"/>
        <v>0</v>
      </c>
      <c r="R686" s="189">
        <f t="shared" si="603"/>
        <v>0</v>
      </c>
      <c r="S686" s="189">
        <f t="shared" si="603"/>
        <v>0</v>
      </c>
      <c r="T686" s="189">
        <f t="shared" si="603"/>
        <v>0</v>
      </c>
      <c r="U686" s="202">
        <f t="shared" si="577"/>
        <v>0</v>
      </c>
      <c r="V686" s="202">
        <f t="shared" si="571"/>
        <v>0</v>
      </c>
      <c r="W686" s="189">
        <f t="shared" ref="W686" si="604">SUM(W687+W688+W689+W690+W691+W692)</f>
        <v>0</v>
      </c>
      <c r="X686" s="202">
        <f t="shared" si="573"/>
        <v>0</v>
      </c>
      <c r="Y686" s="202">
        <f t="shared" si="579"/>
        <v>0</v>
      </c>
      <c r="Z686" s="189"/>
      <c r="AA686" s="189"/>
    </row>
    <row r="687" spans="1:27" s="203" customFormat="1" hidden="1" x14ac:dyDescent="0.25">
      <c r="A687" s="198"/>
      <c r="B687" s="199" t="s">
        <v>23</v>
      </c>
      <c r="C687" s="200" t="s">
        <v>24</v>
      </c>
      <c r="D687" s="201"/>
      <c r="E687" s="201"/>
      <c r="F687" s="202">
        <f t="shared" si="568"/>
        <v>0</v>
      </c>
      <c r="G687" s="202"/>
      <c r="H687" s="201"/>
      <c r="I687" s="201"/>
      <c r="J687" s="202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>
        <f t="shared" si="577"/>
        <v>0</v>
      </c>
      <c r="V687" s="202">
        <f t="shared" si="571"/>
        <v>0</v>
      </c>
      <c r="W687" s="201"/>
      <c r="X687" s="202">
        <f t="shared" si="573"/>
        <v>0</v>
      </c>
      <c r="Y687" s="202">
        <f t="shared" si="579"/>
        <v>0</v>
      </c>
      <c r="Z687" s="201"/>
      <c r="AA687" s="201"/>
    </row>
    <row r="688" spans="1:27" s="203" customFormat="1" x14ac:dyDescent="0.25">
      <c r="A688" s="198"/>
      <c r="B688" s="199">
        <v>3221</v>
      </c>
      <c r="C688" s="200" t="s">
        <v>24</v>
      </c>
      <c r="D688" s="201"/>
      <c r="E688" s="201"/>
      <c r="F688" s="202">
        <f t="shared" si="568"/>
        <v>0</v>
      </c>
      <c r="G688" s="202"/>
      <c r="H688" s="201"/>
      <c r="I688" s="201"/>
      <c r="J688" s="202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2">
        <f t="shared" si="577"/>
        <v>0</v>
      </c>
      <c r="V688" s="202">
        <f t="shared" si="571"/>
        <v>0</v>
      </c>
      <c r="W688" s="201"/>
      <c r="X688" s="202">
        <f t="shared" si="573"/>
        <v>0</v>
      </c>
      <c r="Y688" s="202">
        <f t="shared" si="579"/>
        <v>0</v>
      </c>
      <c r="Z688" s="201"/>
      <c r="AA688" s="201"/>
    </row>
    <row r="689" spans="1:28" s="203" customFormat="1" hidden="1" x14ac:dyDescent="0.25">
      <c r="A689" s="198"/>
      <c r="B689" s="199" t="s">
        <v>27</v>
      </c>
      <c r="C689" s="200" t="s">
        <v>28</v>
      </c>
      <c r="D689" s="201"/>
      <c r="E689" s="201"/>
      <c r="F689" s="202">
        <f t="shared" si="568"/>
        <v>0</v>
      </c>
      <c r="G689" s="202"/>
      <c r="H689" s="201"/>
      <c r="I689" s="201"/>
      <c r="J689" s="202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2">
        <f t="shared" si="577"/>
        <v>0</v>
      </c>
      <c r="V689" s="202">
        <f t="shared" si="571"/>
        <v>0</v>
      </c>
      <c r="W689" s="201"/>
      <c r="X689" s="202">
        <f t="shared" si="573"/>
        <v>0</v>
      </c>
      <c r="Y689" s="202">
        <f t="shared" si="579"/>
        <v>0</v>
      </c>
      <c r="Z689" s="201"/>
      <c r="AA689" s="201"/>
    </row>
    <row r="690" spans="1:28" s="203" customFormat="1" hidden="1" x14ac:dyDescent="0.25">
      <c r="A690" s="198"/>
      <c r="B690" s="199" t="s">
        <v>29</v>
      </c>
      <c r="C690" s="200" t="s">
        <v>30</v>
      </c>
      <c r="D690" s="201"/>
      <c r="E690" s="201"/>
      <c r="F690" s="202">
        <f t="shared" si="568"/>
        <v>0</v>
      </c>
      <c r="G690" s="202"/>
      <c r="H690" s="201"/>
      <c r="I690" s="201"/>
      <c r="J690" s="202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2">
        <f t="shared" si="577"/>
        <v>0</v>
      </c>
      <c r="V690" s="202">
        <f t="shared" si="571"/>
        <v>0</v>
      </c>
      <c r="W690" s="201"/>
      <c r="X690" s="202">
        <f t="shared" si="573"/>
        <v>0</v>
      </c>
      <c r="Y690" s="202">
        <f t="shared" si="579"/>
        <v>0</v>
      </c>
      <c r="Z690" s="201"/>
      <c r="AA690" s="201"/>
    </row>
    <row r="691" spans="1:28" s="203" customFormat="1" hidden="1" x14ac:dyDescent="0.25">
      <c r="A691" s="198"/>
      <c r="B691" s="199" t="s">
        <v>31</v>
      </c>
      <c r="C691" s="200" t="s">
        <v>32</v>
      </c>
      <c r="D691" s="201"/>
      <c r="E691" s="201"/>
      <c r="F691" s="202">
        <f t="shared" si="568"/>
        <v>0</v>
      </c>
      <c r="G691" s="202"/>
      <c r="H691" s="201"/>
      <c r="I691" s="201"/>
      <c r="J691" s="202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>
        <f t="shared" si="577"/>
        <v>0</v>
      </c>
      <c r="V691" s="202">
        <f t="shared" si="571"/>
        <v>0</v>
      </c>
      <c r="W691" s="201"/>
      <c r="X691" s="202">
        <f t="shared" si="573"/>
        <v>0</v>
      </c>
      <c r="Y691" s="202">
        <f t="shared" si="579"/>
        <v>0</v>
      </c>
      <c r="Z691" s="201"/>
      <c r="AA691" s="201"/>
    </row>
    <row r="692" spans="1:28" s="203" customFormat="1" hidden="1" x14ac:dyDescent="0.25">
      <c r="A692" s="198"/>
      <c r="B692" s="205" t="s">
        <v>33</v>
      </c>
      <c r="C692" s="200" t="s">
        <v>34</v>
      </c>
      <c r="D692" s="201"/>
      <c r="E692" s="201"/>
      <c r="F692" s="202">
        <f t="shared" si="568"/>
        <v>0</v>
      </c>
      <c r="G692" s="202"/>
      <c r="H692" s="201"/>
      <c r="I692" s="201"/>
      <c r="J692" s="202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2">
        <f t="shared" si="577"/>
        <v>0</v>
      </c>
      <c r="V692" s="202">
        <f t="shared" si="571"/>
        <v>0</v>
      </c>
      <c r="W692" s="201"/>
      <c r="X692" s="202">
        <f t="shared" si="573"/>
        <v>0</v>
      </c>
      <c r="Y692" s="202">
        <f t="shared" si="579"/>
        <v>0</v>
      </c>
      <c r="Z692" s="201"/>
      <c r="AA692" s="201"/>
    </row>
    <row r="693" spans="1:28" s="190" customFormat="1" x14ac:dyDescent="0.25">
      <c r="A693" s="187"/>
      <c r="B693" s="187">
        <v>3</v>
      </c>
      <c r="C693" s="10" t="s">
        <v>634</v>
      </c>
      <c r="D693" s="189">
        <f t="shared" ref="D693:E693" si="605">SUM(D694+D695+D696+D697+D698+D699+D700+D701+D702)</f>
        <v>0</v>
      </c>
      <c r="E693" s="189">
        <f t="shared" si="605"/>
        <v>0</v>
      </c>
      <c r="F693" s="202">
        <f t="shared" si="568"/>
        <v>0</v>
      </c>
      <c r="G693" s="189"/>
      <c r="H693" s="189">
        <f t="shared" ref="H693" si="606">SUM(H694+H695+H696+H697+H698+H699+H700+H701+H702)</f>
        <v>0</v>
      </c>
      <c r="I693" s="189"/>
      <c r="J693" s="189"/>
      <c r="K693" s="189">
        <f t="shared" ref="K693:T693" si="607">SUM(K694+K695+K696+K697+K698+K699+K700+K701+K702)</f>
        <v>0</v>
      </c>
      <c r="L693" s="189">
        <f t="shared" si="607"/>
        <v>0</v>
      </c>
      <c r="M693" s="189"/>
      <c r="N693" s="189">
        <f t="shared" si="607"/>
        <v>0</v>
      </c>
      <c r="O693" s="189">
        <f t="shared" si="607"/>
        <v>0</v>
      </c>
      <c r="P693" s="189">
        <f t="shared" si="607"/>
        <v>0</v>
      </c>
      <c r="Q693" s="189">
        <f t="shared" si="607"/>
        <v>0</v>
      </c>
      <c r="R693" s="189">
        <f t="shared" si="607"/>
        <v>0</v>
      </c>
      <c r="S693" s="189">
        <f t="shared" si="607"/>
        <v>0</v>
      </c>
      <c r="T693" s="189">
        <f t="shared" si="607"/>
        <v>0</v>
      </c>
      <c r="U693" s="202">
        <f t="shared" si="577"/>
        <v>0</v>
      </c>
      <c r="V693" s="202">
        <f t="shared" si="571"/>
        <v>0</v>
      </c>
      <c r="W693" s="189">
        <f t="shared" ref="W693" si="608">SUM(W694+W695+W696+W697+W698+W699+W700+W701+W702)</f>
        <v>0</v>
      </c>
      <c r="X693" s="202">
        <f t="shared" si="573"/>
        <v>0</v>
      </c>
      <c r="Y693" s="202">
        <f t="shared" si="579"/>
        <v>0</v>
      </c>
      <c r="Z693" s="189"/>
      <c r="AA693" s="189"/>
    </row>
    <row r="694" spans="1:28" s="203" customFormat="1" hidden="1" x14ac:dyDescent="0.25">
      <c r="A694" s="198"/>
      <c r="B694" s="199" t="s">
        <v>35</v>
      </c>
      <c r="C694" s="200" t="s">
        <v>36</v>
      </c>
      <c r="D694" s="201"/>
      <c r="E694" s="201"/>
      <c r="F694" s="202">
        <f t="shared" si="568"/>
        <v>0</v>
      </c>
      <c r="G694" s="202"/>
      <c r="H694" s="201"/>
      <c r="I694" s="201"/>
      <c r="J694" s="202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2">
        <f t="shared" si="577"/>
        <v>0</v>
      </c>
      <c r="V694" s="202">
        <f t="shared" si="571"/>
        <v>0</v>
      </c>
      <c r="W694" s="201"/>
      <c r="X694" s="202">
        <f t="shared" si="573"/>
        <v>0</v>
      </c>
      <c r="Y694" s="202">
        <f t="shared" si="579"/>
        <v>0</v>
      </c>
      <c r="Z694" s="201"/>
      <c r="AA694" s="201"/>
    </row>
    <row r="695" spans="1:28" s="203" customFormat="1" hidden="1" x14ac:dyDescent="0.25">
      <c r="A695" s="198"/>
      <c r="B695" s="199" t="s">
        <v>37</v>
      </c>
      <c r="C695" s="200" t="s">
        <v>38</v>
      </c>
      <c r="D695" s="201"/>
      <c r="E695" s="201"/>
      <c r="F695" s="202">
        <f t="shared" si="568"/>
        <v>0</v>
      </c>
      <c r="G695" s="202"/>
      <c r="H695" s="201"/>
      <c r="I695" s="201"/>
      <c r="J695" s="202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>
        <f t="shared" si="577"/>
        <v>0</v>
      </c>
      <c r="V695" s="202">
        <f t="shared" si="571"/>
        <v>0</v>
      </c>
      <c r="W695" s="201"/>
      <c r="X695" s="202">
        <f t="shared" si="573"/>
        <v>0</v>
      </c>
      <c r="Y695" s="202">
        <f t="shared" si="579"/>
        <v>0</v>
      </c>
      <c r="Z695" s="201"/>
      <c r="AA695" s="201"/>
    </row>
    <row r="696" spans="1:28" s="203" customFormat="1" hidden="1" x14ac:dyDescent="0.25">
      <c r="A696" s="198"/>
      <c r="B696" s="199" t="s">
        <v>39</v>
      </c>
      <c r="C696" s="200" t="s">
        <v>40</v>
      </c>
      <c r="D696" s="201"/>
      <c r="E696" s="201"/>
      <c r="F696" s="202">
        <f t="shared" si="568"/>
        <v>0</v>
      </c>
      <c r="G696" s="202"/>
      <c r="H696" s="201"/>
      <c r="I696" s="201"/>
      <c r="J696" s="202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>
        <f t="shared" si="577"/>
        <v>0</v>
      </c>
      <c r="V696" s="202">
        <f t="shared" si="571"/>
        <v>0</v>
      </c>
      <c r="W696" s="201"/>
      <c r="X696" s="202">
        <f t="shared" si="573"/>
        <v>0</v>
      </c>
      <c r="Y696" s="202">
        <f t="shared" si="579"/>
        <v>0</v>
      </c>
      <c r="Z696" s="201"/>
      <c r="AA696" s="201"/>
    </row>
    <row r="697" spans="1:28" s="203" customFormat="1" hidden="1" x14ac:dyDescent="0.25">
      <c r="A697" s="198"/>
      <c r="B697" s="199" t="s">
        <v>41</v>
      </c>
      <c r="C697" s="200" t="s">
        <v>42</v>
      </c>
      <c r="D697" s="201"/>
      <c r="E697" s="201"/>
      <c r="F697" s="202">
        <f t="shared" si="568"/>
        <v>0</v>
      </c>
      <c r="G697" s="202"/>
      <c r="H697" s="201"/>
      <c r="I697" s="201"/>
      <c r="J697" s="202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2">
        <f t="shared" si="577"/>
        <v>0</v>
      </c>
      <c r="V697" s="202">
        <f t="shared" si="571"/>
        <v>0</v>
      </c>
      <c r="W697" s="201"/>
      <c r="X697" s="202">
        <f t="shared" si="573"/>
        <v>0</v>
      </c>
      <c r="Y697" s="202">
        <f t="shared" si="579"/>
        <v>0</v>
      </c>
      <c r="Z697" s="201"/>
      <c r="AA697" s="201"/>
    </row>
    <row r="698" spans="1:28" s="203" customFormat="1" hidden="1" x14ac:dyDescent="0.25">
      <c r="A698" s="198"/>
      <c r="B698" s="199" t="s">
        <v>43</v>
      </c>
      <c r="C698" s="200" t="s">
        <v>44</v>
      </c>
      <c r="D698" s="201"/>
      <c r="E698" s="201"/>
      <c r="F698" s="202">
        <f t="shared" ref="F698:F729" si="609">SUM(H698:T698)</f>
        <v>0</v>
      </c>
      <c r="G698" s="202"/>
      <c r="H698" s="201"/>
      <c r="I698" s="201"/>
      <c r="J698" s="202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>
        <f t="shared" si="577"/>
        <v>0</v>
      </c>
      <c r="V698" s="202">
        <f t="shared" ref="V698:V729" si="610">SUM(J698+U698)</f>
        <v>0</v>
      </c>
      <c r="W698" s="201"/>
      <c r="X698" s="202">
        <f t="shared" si="573"/>
        <v>0</v>
      </c>
      <c r="Y698" s="202">
        <f t="shared" si="579"/>
        <v>0</v>
      </c>
      <c r="Z698" s="201"/>
      <c r="AA698" s="201"/>
    </row>
    <row r="699" spans="1:28" s="203" customFormat="1" hidden="1" x14ac:dyDescent="0.25">
      <c r="A699" s="198"/>
      <c r="B699" s="199" t="s">
        <v>45</v>
      </c>
      <c r="C699" s="200" t="s">
        <v>46</v>
      </c>
      <c r="D699" s="201"/>
      <c r="E699" s="201"/>
      <c r="F699" s="202">
        <f t="shared" si="609"/>
        <v>0</v>
      </c>
      <c r="G699" s="202"/>
      <c r="H699" s="201"/>
      <c r="I699" s="201"/>
      <c r="J699" s="202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2">
        <f t="shared" si="577"/>
        <v>0</v>
      </c>
      <c r="V699" s="202">
        <f t="shared" si="610"/>
        <v>0</v>
      </c>
      <c r="W699" s="201"/>
      <c r="X699" s="202">
        <f t="shared" si="573"/>
        <v>0</v>
      </c>
      <c r="Y699" s="202">
        <f t="shared" si="579"/>
        <v>0</v>
      </c>
      <c r="Z699" s="201"/>
      <c r="AA699" s="201"/>
    </row>
    <row r="700" spans="1:28" s="203" customFormat="1" hidden="1" x14ac:dyDescent="0.25">
      <c r="A700" s="198"/>
      <c r="B700" s="199" t="s">
        <v>47</v>
      </c>
      <c r="C700" s="200" t="s">
        <v>48</v>
      </c>
      <c r="D700" s="201"/>
      <c r="E700" s="201"/>
      <c r="F700" s="202">
        <f t="shared" si="609"/>
        <v>0</v>
      </c>
      <c r="G700" s="202"/>
      <c r="H700" s="201"/>
      <c r="I700" s="201"/>
      <c r="J700" s="202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2">
        <f t="shared" si="577"/>
        <v>0</v>
      </c>
      <c r="V700" s="202">
        <f t="shared" si="610"/>
        <v>0</v>
      </c>
      <c r="W700" s="201"/>
      <c r="X700" s="202">
        <f t="shared" si="573"/>
        <v>0</v>
      </c>
      <c r="Y700" s="202">
        <f t="shared" si="579"/>
        <v>0</v>
      </c>
      <c r="Z700" s="201"/>
      <c r="AA700" s="201"/>
    </row>
    <row r="701" spans="1:28" s="203" customFormat="1" hidden="1" x14ac:dyDescent="0.25">
      <c r="A701" s="198"/>
      <c r="B701" s="199" t="s">
        <v>49</v>
      </c>
      <c r="C701" s="200" t="s">
        <v>50</v>
      </c>
      <c r="D701" s="201"/>
      <c r="E701" s="201"/>
      <c r="F701" s="202">
        <f t="shared" si="609"/>
        <v>0</v>
      </c>
      <c r="G701" s="202"/>
      <c r="H701" s="201"/>
      <c r="I701" s="201"/>
      <c r="J701" s="202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2">
        <f t="shared" si="577"/>
        <v>0</v>
      </c>
      <c r="V701" s="202">
        <f t="shared" si="610"/>
        <v>0</v>
      </c>
      <c r="W701" s="201"/>
      <c r="X701" s="202">
        <f t="shared" si="573"/>
        <v>0</v>
      </c>
      <c r="Y701" s="202">
        <f t="shared" si="579"/>
        <v>0</v>
      </c>
      <c r="Z701" s="201"/>
      <c r="AA701" s="201"/>
    </row>
    <row r="702" spans="1:28" s="203" customFormat="1" ht="15" x14ac:dyDescent="0.25">
      <c r="A702" s="198"/>
      <c r="B702" s="187">
        <v>32</v>
      </c>
      <c r="C702" s="315" t="s">
        <v>617</v>
      </c>
      <c r="D702" s="201"/>
      <c r="E702" s="201"/>
      <c r="F702" s="202">
        <f t="shared" si="609"/>
        <v>0</v>
      </c>
      <c r="G702" s="202"/>
      <c r="H702" s="201"/>
      <c r="I702" s="189"/>
      <c r="J702" s="189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2">
        <f t="shared" si="577"/>
        <v>0</v>
      </c>
      <c r="V702" s="202">
        <f t="shared" si="610"/>
        <v>0</v>
      </c>
      <c r="W702" s="201"/>
      <c r="X702" s="202">
        <f t="shared" si="573"/>
        <v>0</v>
      </c>
      <c r="Y702" s="202">
        <f t="shared" si="579"/>
        <v>0</v>
      </c>
      <c r="Z702" s="189"/>
      <c r="AA702" s="189"/>
      <c r="AB702" s="189"/>
    </row>
    <row r="703" spans="1:28" s="190" customFormat="1" ht="15" hidden="1" x14ac:dyDescent="0.25">
      <c r="A703" s="187"/>
      <c r="B703" s="187">
        <v>324</v>
      </c>
      <c r="C703" s="315" t="s">
        <v>621</v>
      </c>
      <c r="D703" s="189">
        <f>SUM(D704)</f>
        <v>0</v>
      </c>
      <c r="E703" s="189">
        <f t="shared" ref="E703:W703" si="611">SUM(E704)</f>
        <v>0</v>
      </c>
      <c r="F703" s="202">
        <f t="shared" si="609"/>
        <v>0</v>
      </c>
      <c r="G703" s="189"/>
      <c r="H703" s="189">
        <f t="shared" si="611"/>
        <v>0</v>
      </c>
      <c r="I703" s="189"/>
      <c r="J703" s="202"/>
      <c r="K703" s="189">
        <f t="shared" si="611"/>
        <v>0</v>
      </c>
      <c r="L703" s="189">
        <f t="shared" si="611"/>
        <v>0</v>
      </c>
      <c r="M703" s="189"/>
      <c r="N703" s="189">
        <f t="shared" si="611"/>
        <v>0</v>
      </c>
      <c r="O703" s="189">
        <f t="shared" si="611"/>
        <v>0</v>
      </c>
      <c r="P703" s="189">
        <f t="shared" si="611"/>
        <v>0</v>
      </c>
      <c r="Q703" s="189">
        <f t="shared" si="611"/>
        <v>0</v>
      </c>
      <c r="R703" s="189">
        <f t="shared" si="611"/>
        <v>0</v>
      </c>
      <c r="S703" s="189">
        <f t="shared" si="611"/>
        <v>0</v>
      </c>
      <c r="T703" s="189">
        <f t="shared" si="611"/>
        <v>0</v>
      </c>
      <c r="U703" s="202">
        <f t="shared" si="577"/>
        <v>0</v>
      </c>
      <c r="V703" s="202">
        <f t="shared" si="610"/>
        <v>0</v>
      </c>
      <c r="W703" s="189">
        <f t="shared" si="611"/>
        <v>0</v>
      </c>
      <c r="X703" s="202">
        <f t="shared" si="573"/>
        <v>0</v>
      </c>
      <c r="Y703" s="202"/>
      <c r="Z703" s="189"/>
      <c r="AA703" s="189"/>
    </row>
    <row r="704" spans="1:28" s="203" customFormat="1" ht="15" hidden="1" x14ac:dyDescent="0.25">
      <c r="A704" s="198"/>
      <c r="B704" s="204" t="s">
        <v>54</v>
      </c>
      <c r="C704" s="315" t="s">
        <v>623</v>
      </c>
      <c r="D704" s="201"/>
      <c r="E704" s="201"/>
      <c r="F704" s="202">
        <f t="shared" si="609"/>
        <v>0</v>
      </c>
      <c r="G704" s="202"/>
      <c r="H704" s="201"/>
      <c r="I704" s="201"/>
      <c r="J704" s="202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2">
        <f t="shared" si="577"/>
        <v>0</v>
      </c>
      <c r="V704" s="202">
        <f t="shared" si="610"/>
        <v>0</v>
      </c>
      <c r="W704" s="201"/>
      <c r="X704" s="202">
        <f t="shared" si="573"/>
        <v>0</v>
      </c>
      <c r="Y704" s="202"/>
      <c r="Z704" s="201"/>
      <c r="AA704" s="201"/>
    </row>
    <row r="705" spans="1:27" s="190" customFormat="1" ht="15" hidden="1" x14ac:dyDescent="0.25">
      <c r="A705" s="187"/>
      <c r="B705" s="195" t="s">
        <v>549</v>
      </c>
      <c r="C705" s="316" t="s">
        <v>52</v>
      </c>
      <c r="D705" s="189">
        <f t="shared" ref="D705:E705" si="612">SUM(D706+D707+D708+D709+D710+D711+D712)</f>
        <v>0</v>
      </c>
      <c r="E705" s="189">
        <f t="shared" si="612"/>
        <v>0</v>
      </c>
      <c r="F705" s="202">
        <f t="shared" si="609"/>
        <v>0</v>
      </c>
      <c r="G705" s="189"/>
      <c r="H705" s="189">
        <f t="shared" ref="H705" si="613">SUM(H706+H707+H708+H709+H710+H711+H712)</f>
        <v>0</v>
      </c>
      <c r="I705" s="189"/>
      <c r="J705" s="202"/>
      <c r="K705" s="189">
        <f t="shared" ref="K705:T705" si="614">SUM(K706+K707+K708+K709+K710+K711+K712)</f>
        <v>0</v>
      </c>
      <c r="L705" s="189">
        <f t="shared" si="614"/>
        <v>0</v>
      </c>
      <c r="M705" s="189"/>
      <c r="N705" s="189">
        <f t="shared" si="614"/>
        <v>0</v>
      </c>
      <c r="O705" s="189">
        <f t="shared" si="614"/>
        <v>0</v>
      </c>
      <c r="P705" s="189">
        <f t="shared" si="614"/>
        <v>0</v>
      </c>
      <c r="Q705" s="189">
        <f t="shared" si="614"/>
        <v>0</v>
      </c>
      <c r="R705" s="189">
        <f t="shared" si="614"/>
        <v>0</v>
      </c>
      <c r="S705" s="189">
        <f t="shared" si="614"/>
        <v>0</v>
      </c>
      <c r="T705" s="189">
        <f t="shared" si="614"/>
        <v>0</v>
      </c>
      <c r="U705" s="202">
        <f t="shared" si="577"/>
        <v>0</v>
      </c>
      <c r="V705" s="202">
        <f t="shared" si="610"/>
        <v>0</v>
      </c>
      <c r="W705" s="189">
        <f t="shared" ref="W705" si="615">SUM(W706+W707+W708+W709+W710+W711+W712)</f>
        <v>0</v>
      </c>
      <c r="X705" s="202">
        <f t="shared" si="573"/>
        <v>0</v>
      </c>
      <c r="Y705" s="202"/>
      <c r="Z705" s="189"/>
      <c r="AA705" s="189"/>
    </row>
    <row r="706" spans="1:27" s="203" customFormat="1" ht="12.75" hidden="1" customHeight="1" x14ac:dyDescent="0.25">
      <c r="A706" s="198"/>
      <c r="B706" s="199" t="s">
        <v>56</v>
      </c>
      <c r="C706" s="200" t="s">
        <v>57</v>
      </c>
      <c r="D706" s="201"/>
      <c r="E706" s="201"/>
      <c r="F706" s="202">
        <f t="shared" si="609"/>
        <v>0</v>
      </c>
      <c r="G706" s="202"/>
      <c r="H706" s="201"/>
      <c r="I706" s="201"/>
      <c r="J706" s="202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>
        <f t="shared" si="577"/>
        <v>0</v>
      </c>
      <c r="V706" s="202">
        <f t="shared" si="610"/>
        <v>0</v>
      </c>
      <c r="W706" s="201"/>
      <c r="X706" s="202">
        <f t="shared" si="573"/>
        <v>0</v>
      </c>
      <c r="Y706" s="202"/>
      <c r="Z706" s="201"/>
      <c r="AA706" s="201"/>
    </row>
    <row r="707" spans="1:27" s="203" customFormat="1" hidden="1" x14ac:dyDescent="0.25">
      <c r="A707" s="198"/>
      <c r="B707" s="199" t="s">
        <v>58</v>
      </c>
      <c r="C707" s="200" t="s">
        <v>59</v>
      </c>
      <c r="D707" s="201"/>
      <c r="E707" s="201"/>
      <c r="F707" s="202">
        <f t="shared" si="609"/>
        <v>0</v>
      </c>
      <c r="G707" s="202"/>
      <c r="H707" s="201"/>
      <c r="I707" s="201"/>
      <c r="J707" s="202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2">
        <f t="shared" si="577"/>
        <v>0</v>
      </c>
      <c r="V707" s="202">
        <f t="shared" si="610"/>
        <v>0</v>
      </c>
      <c r="W707" s="201"/>
      <c r="X707" s="202">
        <f t="shared" si="573"/>
        <v>0</v>
      </c>
      <c r="Y707" s="202"/>
      <c r="Z707" s="201"/>
      <c r="AA707" s="201"/>
    </row>
    <row r="708" spans="1:27" s="203" customFormat="1" hidden="1" x14ac:dyDescent="0.25">
      <c r="A708" s="198"/>
      <c r="B708" s="199" t="s">
        <v>60</v>
      </c>
      <c r="C708" s="200" t="s">
        <v>61</v>
      </c>
      <c r="D708" s="201"/>
      <c r="E708" s="201"/>
      <c r="F708" s="202">
        <f t="shared" si="609"/>
        <v>0</v>
      </c>
      <c r="G708" s="202"/>
      <c r="H708" s="201"/>
      <c r="I708" s="201"/>
      <c r="J708" s="202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>
        <f t="shared" si="577"/>
        <v>0</v>
      </c>
      <c r="V708" s="202">
        <f t="shared" si="610"/>
        <v>0</v>
      </c>
      <c r="W708" s="201"/>
      <c r="X708" s="202">
        <f t="shared" si="573"/>
        <v>0</v>
      </c>
      <c r="Y708" s="202"/>
      <c r="Z708" s="201"/>
      <c r="AA708" s="201"/>
    </row>
    <row r="709" spans="1:27" s="203" customFormat="1" hidden="1" x14ac:dyDescent="0.25">
      <c r="A709" s="198"/>
      <c r="B709" s="199" t="s">
        <v>62</v>
      </c>
      <c r="C709" s="200" t="s">
        <v>63</v>
      </c>
      <c r="D709" s="201"/>
      <c r="E709" s="201"/>
      <c r="F709" s="202">
        <f t="shared" si="609"/>
        <v>0</v>
      </c>
      <c r="G709" s="202"/>
      <c r="H709" s="201"/>
      <c r="I709" s="201"/>
      <c r="J709" s="202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2">
        <f t="shared" si="577"/>
        <v>0</v>
      </c>
      <c r="V709" s="202">
        <f t="shared" si="610"/>
        <v>0</v>
      </c>
      <c r="W709" s="201"/>
      <c r="X709" s="202">
        <f t="shared" si="573"/>
        <v>0</v>
      </c>
      <c r="Y709" s="202"/>
      <c r="Z709" s="201"/>
      <c r="AA709" s="201"/>
    </row>
    <row r="710" spans="1:27" s="203" customFormat="1" hidden="1" x14ac:dyDescent="0.25">
      <c r="A710" s="198"/>
      <c r="B710" s="198">
        <v>3295</v>
      </c>
      <c r="C710" s="200" t="s">
        <v>64</v>
      </c>
      <c r="D710" s="201"/>
      <c r="E710" s="201"/>
      <c r="F710" s="202">
        <f t="shared" si="609"/>
        <v>0</v>
      </c>
      <c r="G710" s="202"/>
      <c r="H710" s="201"/>
      <c r="I710" s="201"/>
      <c r="J710" s="202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>
        <f t="shared" si="577"/>
        <v>0</v>
      </c>
      <c r="V710" s="202">
        <f t="shared" si="610"/>
        <v>0</v>
      </c>
      <c r="W710" s="201"/>
      <c r="X710" s="202">
        <f t="shared" si="573"/>
        <v>0</v>
      </c>
      <c r="Y710" s="202"/>
      <c r="Z710" s="201"/>
      <c r="AA710" s="201"/>
    </row>
    <row r="711" spans="1:27" s="203" customFormat="1" hidden="1" x14ac:dyDescent="0.25">
      <c r="A711" s="198"/>
      <c r="B711" s="198">
        <v>3296</v>
      </c>
      <c r="C711" s="206" t="s">
        <v>65</v>
      </c>
      <c r="D711" s="201"/>
      <c r="E711" s="201"/>
      <c r="F711" s="202">
        <f t="shared" si="609"/>
        <v>0</v>
      </c>
      <c r="G711" s="202"/>
      <c r="H711" s="201"/>
      <c r="I711" s="201"/>
      <c r="J711" s="202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>
        <f t="shared" si="577"/>
        <v>0</v>
      </c>
      <c r="V711" s="202">
        <f t="shared" si="610"/>
        <v>0</v>
      </c>
      <c r="W711" s="201"/>
      <c r="X711" s="202">
        <f t="shared" si="573"/>
        <v>0</v>
      </c>
      <c r="Y711" s="202"/>
      <c r="Z711" s="201"/>
      <c r="AA711" s="201"/>
    </row>
    <row r="712" spans="1:27" s="203" customFormat="1" hidden="1" x14ac:dyDescent="0.25">
      <c r="A712" s="198"/>
      <c r="B712" s="199" t="s">
        <v>66</v>
      </c>
      <c r="C712" s="200" t="s">
        <v>55</v>
      </c>
      <c r="D712" s="201"/>
      <c r="E712" s="201"/>
      <c r="F712" s="202">
        <f t="shared" si="609"/>
        <v>0</v>
      </c>
      <c r="G712" s="202"/>
      <c r="H712" s="201"/>
      <c r="I712" s="201"/>
      <c r="J712" s="202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2">
        <f t="shared" si="577"/>
        <v>0</v>
      </c>
      <c r="V712" s="202">
        <f t="shared" si="610"/>
        <v>0</v>
      </c>
      <c r="W712" s="201"/>
      <c r="X712" s="202">
        <f t="shared" si="573"/>
        <v>0</v>
      </c>
      <c r="Y712" s="202"/>
      <c r="Z712" s="201"/>
      <c r="AA712" s="201"/>
    </row>
    <row r="713" spans="1:27" s="190" customFormat="1" hidden="1" x14ac:dyDescent="0.25">
      <c r="A713" s="6"/>
      <c r="B713" s="187">
        <v>34</v>
      </c>
      <c r="C713" s="188" t="s">
        <v>67</v>
      </c>
      <c r="D713" s="189">
        <f t="shared" ref="D713:E713" si="616">SUM(D714+D719)</f>
        <v>0</v>
      </c>
      <c r="E713" s="189">
        <f t="shared" si="616"/>
        <v>0</v>
      </c>
      <c r="F713" s="202">
        <f t="shared" si="609"/>
        <v>0</v>
      </c>
      <c r="G713" s="189"/>
      <c r="H713" s="189">
        <f t="shared" ref="H713" si="617">SUM(H714+H719)</f>
        <v>0</v>
      </c>
      <c r="I713" s="189"/>
      <c r="J713" s="202"/>
      <c r="K713" s="189">
        <f t="shared" ref="K713:T713" si="618">SUM(K714+K719)</f>
        <v>0</v>
      </c>
      <c r="L713" s="189">
        <f t="shared" si="618"/>
        <v>0</v>
      </c>
      <c r="M713" s="189"/>
      <c r="N713" s="189">
        <f t="shared" si="618"/>
        <v>0</v>
      </c>
      <c r="O713" s="189">
        <f t="shared" si="618"/>
        <v>0</v>
      </c>
      <c r="P713" s="189">
        <f t="shared" si="618"/>
        <v>0</v>
      </c>
      <c r="Q713" s="189">
        <f t="shared" si="618"/>
        <v>0</v>
      </c>
      <c r="R713" s="189">
        <f t="shared" si="618"/>
        <v>0</v>
      </c>
      <c r="S713" s="189">
        <f t="shared" si="618"/>
        <v>0</v>
      </c>
      <c r="T713" s="189">
        <f t="shared" si="618"/>
        <v>0</v>
      </c>
      <c r="U713" s="202">
        <f t="shared" si="577"/>
        <v>0</v>
      </c>
      <c r="V713" s="202">
        <f t="shared" si="610"/>
        <v>0</v>
      </c>
      <c r="W713" s="189">
        <f t="shared" ref="W713" si="619">SUM(W714+W719)</f>
        <v>0</v>
      </c>
      <c r="X713" s="202">
        <f t="shared" si="573"/>
        <v>0</v>
      </c>
      <c r="Y713" s="202"/>
      <c r="Z713" s="189"/>
      <c r="AA713" s="189"/>
    </row>
    <row r="714" spans="1:27" s="190" customFormat="1" hidden="1" x14ac:dyDescent="0.25">
      <c r="A714" s="187"/>
      <c r="B714" s="187">
        <v>342</v>
      </c>
      <c r="C714" s="188" t="s">
        <v>68</v>
      </c>
      <c r="D714" s="189">
        <f t="shared" ref="D714:E714" si="620">SUM(D715+D716+D717+D718)</f>
        <v>0</v>
      </c>
      <c r="E714" s="189">
        <f t="shared" si="620"/>
        <v>0</v>
      </c>
      <c r="F714" s="202">
        <f t="shared" si="609"/>
        <v>0</v>
      </c>
      <c r="G714" s="189"/>
      <c r="H714" s="189">
        <f t="shared" ref="H714" si="621">SUM(H715+H716+H717+H718)</f>
        <v>0</v>
      </c>
      <c r="I714" s="189"/>
      <c r="J714" s="202"/>
      <c r="K714" s="189">
        <f t="shared" ref="K714:T714" si="622">SUM(K715+K716+K717+K718)</f>
        <v>0</v>
      </c>
      <c r="L714" s="189">
        <f t="shared" si="622"/>
        <v>0</v>
      </c>
      <c r="M714" s="189"/>
      <c r="N714" s="189">
        <f t="shared" si="622"/>
        <v>0</v>
      </c>
      <c r="O714" s="189">
        <f t="shared" si="622"/>
        <v>0</v>
      </c>
      <c r="P714" s="189">
        <f t="shared" si="622"/>
        <v>0</v>
      </c>
      <c r="Q714" s="189">
        <f t="shared" si="622"/>
        <v>0</v>
      </c>
      <c r="R714" s="189">
        <f t="shared" si="622"/>
        <v>0</v>
      </c>
      <c r="S714" s="189">
        <f t="shared" si="622"/>
        <v>0</v>
      </c>
      <c r="T714" s="189">
        <f t="shared" si="622"/>
        <v>0</v>
      </c>
      <c r="U714" s="202">
        <f t="shared" si="577"/>
        <v>0</v>
      </c>
      <c r="V714" s="202">
        <f t="shared" si="610"/>
        <v>0</v>
      </c>
      <c r="W714" s="189">
        <f t="shared" ref="W714" si="623">SUM(W715+W716+W717+W718)</f>
        <v>0</v>
      </c>
      <c r="X714" s="202">
        <f t="shared" si="573"/>
        <v>0</v>
      </c>
      <c r="Y714" s="202"/>
      <c r="Z714" s="189"/>
      <c r="AA714" s="189"/>
    </row>
    <row r="715" spans="1:27" s="203" customFormat="1" ht="27.75" hidden="1" customHeight="1" x14ac:dyDescent="0.25">
      <c r="A715" s="198"/>
      <c r="B715" s="199" t="s">
        <v>69</v>
      </c>
      <c r="C715" s="200" t="s">
        <v>70</v>
      </c>
      <c r="D715" s="201"/>
      <c r="E715" s="201"/>
      <c r="F715" s="202">
        <f t="shared" si="609"/>
        <v>0</v>
      </c>
      <c r="G715" s="202"/>
      <c r="H715" s="201"/>
      <c r="I715" s="201"/>
      <c r="J715" s="202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>
        <f t="shared" si="577"/>
        <v>0</v>
      </c>
      <c r="V715" s="202">
        <f t="shared" si="610"/>
        <v>0</v>
      </c>
      <c r="W715" s="201"/>
      <c r="X715" s="202">
        <f t="shared" si="573"/>
        <v>0</v>
      </c>
      <c r="Y715" s="202"/>
      <c r="Z715" s="201"/>
      <c r="AA715" s="201"/>
    </row>
    <row r="716" spans="1:27" s="203" customFormat="1" hidden="1" x14ac:dyDescent="0.25">
      <c r="A716" s="198"/>
      <c r="B716" s="198">
        <v>3426</v>
      </c>
      <c r="C716" s="200" t="s">
        <v>71</v>
      </c>
      <c r="D716" s="201"/>
      <c r="E716" s="201"/>
      <c r="F716" s="202">
        <f t="shared" si="609"/>
        <v>0</v>
      </c>
      <c r="G716" s="202"/>
      <c r="H716" s="201"/>
      <c r="I716" s="201"/>
      <c r="J716" s="202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>
        <f t="shared" si="577"/>
        <v>0</v>
      </c>
      <c r="V716" s="202">
        <f t="shared" si="610"/>
        <v>0</v>
      </c>
      <c r="W716" s="201"/>
      <c r="X716" s="202">
        <f t="shared" si="573"/>
        <v>0</v>
      </c>
      <c r="Y716" s="202"/>
      <c r="Z716" s="201"/>
      <c r="AA716" s="201"/>
    </row>
    <row r="717" spans="1:27" s="203" customFormat="1" ht="27" hidden="1" x14ac:dyDescent="0.25">
      <c r="A717" s="198"/>
      <c r="B717" s="198">
        <v>3427</v>
      </c>
      <c r="C717" s="200" t="s">
        <v>72</v>
      </c>
      <c r="D717" s="201"/>
      <c r="E717" s="201"/>
      <c r="F717" s="202">
        <f t="shared" si="609"/>
        <v>0</v>
      </c>
      <c r="G717" s="202"/>
      <c r="H717" s="201"/>
      <c r="I717" s="201"/>
      <c r="J717" s="202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2">
        <f t="shared" si="577"/>
        <v>0</v>
      </c>
      <c r="V717" s="202">
        <f t="shared" si="610"/>
        <v>0</v>
      </c>
      <c r="W717" s="201"/>
      <c r="X717" s="202">
        <f t="shared" si="573"/>
        <v>0</v>
      </c>
      <c r="Y717" s="202"/>
      <c r="Z717" s="201"/>
      <c r="AA717" s="201"/>
    </row>
    <row r="718" spans="1:27" s="203" customFormat="1" hidden="1" x14ac:dyDescent="0.25">
      <c r="A718" s="198"/>
      <c r="B718" s="198">
        <v>3428</v>
      </c>
      <c r="C718" s="200" t="s">
        <v>73</v>
      </c>
      <c r="D718" s="201"/>
      <c r="E718" s="201"/>
      <c r="F718" s="202">
        <f t="shared" si="609"/>
        <v>0</v>
      </c>
      <c r="G718" s="202"/>
      <c r="H718" s="201"/>
      <c r="I718" s="201"/>
      <c r="J718" s="202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2">
        <f t="shared" si="577"/>
        <v>0</v>
      </c>
      <c r="V718" s="202">
        <f t="shared" si="610"/>
        <v>0</v>
      </c>
      <c r="W718" s="201"/>
      <c r="X718" s="202">
        <f t="shared" si="573"/>
        <v>0</v>
      </c>
      <c r="Y718" s="202"/>
      <c r="Z718" s="201"/>
      <c r="AA718" s="201"/>
    </row>
    <row r="719" spans="1:27" s="190" customFormat="1" hidden="1" x14ac:dyDescent="0.25">
      <c r="A719" s="187"/>
      <c r="B719" s="187">
        <v>343</v>
      </c>
      <c r="C719" s="188"/>
      <c r="D719" s="189">
        <f t="shared" ref="D719:E719" si="624">SUM(D720+D721+D722+D723)</f>
        <v>0</v>
      </c>
      <c r="E719" s="189">
        <f t="shared" si="624"/>
        <v>0</v>
      </c>
      <c r="F719" s="202">
        <f t="shared" si="609"/>
        <v>0</v>
      </c>
      <c r="G719" s="189"/>
      <c r="H719" s="189">
        <f t="shared" ref="H719" si="625">SUM(H720+H721+H722+H723)</f>
        <v>0</v>
      </c>
      <c r="I719" s="189"/>
      <c r="J719" s="202"/>
      <c r="K719" s="189">
        <f t="shared" ref="K719:T719" si="626">SUM(K720+K721+K722+K723)</f>
        <v>0</v>
      </c>
      <c r="L719" s="189">
        <f t="shared" si="626"/>
        <v>0</v>
      </c>
      <c r="M719" s="189"/>
      <c r="N719" s="189">
        <f t="shared" si="626"/>
        <v>0</v>
      </c>
      <c r="O719" s="189">
        <f t="shared" si="626"/>
        <v>0</v>
      </c>
      <c r="P719" s="189">
        <f t="shared" si="626"/>
        <v>0</v>
      </c>
      <c r="Q719" s="189">
        <f t="shared" si="626"/>
        <v>0</v>
      </c>
      <c r="R719" s="189">
        <f t="shared" si="626"/>
        <v>0</v>
      </c>
      <c r="S719" s="189">
        <f t="shared" si="626"/>
        <v>0</v>
      </c>
      <c r="T719" s="189">
        <f t="shared" si="626"/>
        <v>0</v>
      </c>
      <c r="U719" s="202">
        <f t="shared" si="577"/>
        <v>0</v>
      </c>
      <c r="V719" s="202">
        <f t="shared" si="610"/>
        <v>0</v>
      </c>
      <c r="W719" s="189">
        <f t="shared" ref="W719" si="627">SUM(W720+W721+W722+W723)</f>
        <v>0</v>
      </c>
      <c r="X719" s="202">
        <f t="shared" si="573"/>
        <v>0</v>
      </c>
      <c r="Y719" s="202"/>
      <c r="Z719" s="189"/>
      <c r="AA719" s="189"/>
    </row>
    <row r="720" spans="1:27" s="203" customFormat="1" hidden="1" x14ac:dyDescent="0.25">
      <c r="A720" s="198"/>
      <c r="B720" s="199" t="s">
        <v>74</v>
      </c>
      <c r="C720" s="200" t="s">
        <v>75</v>
      </c>
      <c r="D720" s="201"/>
      <c r="E720" s="201"/>
      <c r="F720" s="202">
        <f t="shared" si="609"/>
        <v>0</v>
      </c>
      <c r="G720" s="202"/>
      <c r="H720" s="201"/>
      <c r="I720" s="201"/>
      <c r="J720" s="202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2">
        <f t="shared" si="577"/>
        <v>0</v>
      </c>
      <c r="V720" s="202">
        <f t="shared" si="610"/>
        <v>0</v>
      </c>
      <c r="W720" s="201"/>
      <c r="X720" s="202">
        <f t="shared" si="573"/>
        <v>0</v>
      </c>
      <c r="Y720" s="202"/>
      <c r="Z720" s="201"/>
      <c r="AA720" s="201"/>
    </row>
    <row r="721" spans="1:27" s="203" customFormat="1" hidden="1" x14ac:dyDescent="0.25">
      <c r="A721" s="198"/>
      <c r="B721" s="199" t="s">
        <v>76</v>
      </c>
      <c r="C721" s="200" t="s">
        <v>77</v>
      </c>
      <c r="D721" s="201"/>
      <c r="E721" s="201"/>
      <c r="F721" s="202">
        <f t="shared" si="609"/>
        <v>0</v>
      </c>
      <c r="G721" s="202"/>
      <c r="H721" s="201"/>
      <c r="I721" s="201"/>
      <c r="J721" s="202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2">
        <f t="shared" si="577"/>
        <v>0</v>
      </c>
      <c r="V721" s="202">
        <f t="shared" si="610"/>
        <v>0</v>
      </c>
      <c r="W721" s="201"/>
      <c r="X721" s="202">
        <f t="shared" si="573"/>
        <v>0</v>
      </c>
      <c r="Y721" s="202"/>
      <c r="Z721" s="201"/>
      <c r="AA721" s="201"/>
    </row>
    <row r="722" spans="1:27" s="203" customFormat="1" hidden="1" x14ac:dyDescent="0.25">
      <c r="A722" s="198"/>
      <c r="B722" s="199" t="s">
        <v>78</v>
      </c>
      <c r="C722" s="200" t="s">
        <v>79</v>
      </c>
      <c r="D722" s="201"/>
      <c r="E722" s="201"/>
      <c r="F722" s="202">
        <f t="shared" si="609"/>
        <v>0</v>
      </c>
      <c r="G722" s="202"/>
      <c r="H722" s="201"/>
      <c r="I722" s="201"/>
      <c r="J722" s="202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2">
        <f t="shared" si="577"/>
        <v>0</v>
      </c>
      <c r="V722" s="202">
        <f t="shared" si="610"/>
        <v>0</v>
      </c>
      <c r="W722" s="201"/>
      <c r="X722" s="202">
        <f t="shared" si="573"/>
        <v>0</v>
      </c>
      <c r="Y722" s="202"/>
      <c r="Z722" s="201"/>
      <c r="AA722" s="201"/>
    </row>
    <row r="723" spans="1:27" s="203" customFormat="1" hidden="1" x14ac:dyDescent="0.25">
      <c r="A723" s="198"/>
      <c r="B723" s="199" t="s">
        <v>80</v>
      </c>
      <c r="C723" s="200" t="s">
        <v>81</v>
      </c>
      <c r="D723" s="201"/>
      <c r="E723" s="201"/>
      <c r="F723" s="202">
        <f t="shared" si="609"/>
        <v>0</v>
      </c>
      <c r="G723" s="202"/>
      <c r="H723" s="201"/>
      <c r="I723" s="201"/>
      <c r="J723" s="202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2">
        <f t="shared" si="577"/>
        <v>0</v>
      </c>
      <c r="V723" s="202">
        <f t="shared" si="610"/>
        <v>0</v>
      </c>
      <c r="W723" s="201"/>
      <c r="X723" s="202">
        <f t="shared" si="573"/>
        <v>0</v>
      </c>
      <c r="Y723" s="202"/>
      <c r="Z723" s="201"/>
      <c r="AA723" s="201"/>
    </row>
    <row r="724" spans="1:27" s="7" customFormat="1" hidden="1" x14ac:dyDescent="0.25">
      <c r="B724" s="5">
        <v>4</v>
      </c>
      <c r="C724" s="7" t="s">
        <v>118</v>
      </c>
      <c r="D724" s="4">
        <f>SUM(D725)</f>
        <v>0</v>
      </c>
      <c r="E724" s="4">
        <f t="shared" ref="E724:W724" si="628">SUM(E725)</f>
        <v>0</v>
      </c>
      <c r="F724" s="202">
        <f t="shared" si="609"/>
        <v>0</v>
      </c>
      <c r="G724" s="4"/>
      <c r="H724" s="4">
        <f t="shared" si="628"/>
        <v>0</v>
      </c>
      <c r="I724" s="4"/>
      <c r="J724" s="202"/>
      <c r="K724" s="4">
        <f t="shared" si="628"/>
        <v>0</v>
      </c>
      <c r="L724" s="4">
        <f t="shared" si="628"/>
        <v>0</v>
      </c>
      <c r="M724" s="4"/>
      <c r="N724" s="4">
        <f t="shared" si="628"/>
        <v>0</v>
      </c>
      <c r="O724" s="4">
        <f t="shared" si="628"/>
        <v>0</v>
      </c>
      <c r="P724" s="4">
        <f t="shared" si="628"/>
        <v>0</v>
      </c>
      <c r="Q724" s="4">
        <f t="shared" si="628"/>
        <v>0</v>
      </c>
      <c r="R724" s="4">
        <f t="shared" si="628"/>
        <v>0</v>
      </c>
      <c r="S724" s="4">
        <f t="shared" si="628"/>
        <v>0</v>
      </c>
      <c r="T724" s="4">
        <f t="shared" si="628"/>
        <v>0</v>
      </c>
      <c r="U724" s="202">
        <f t="shared" si="577"/>
        <v>0</v>
      </c>
      <c r="V724" s="202">
        <f t="shared" si="610"/>
        <v>0</v>
      </c>
      <c r="W724" s="4">
        <f t="shared" si="628"/>
        <v>0</v>
      </c>
      <c r="X724" s="202">
        <f t="shared" si="573"/>
        <v>0</v>
      </c>
      <c r="Y724" s="202"/>
      <c r="Z724" s="4"/>
      <c r="AA724" s="4"/>
    </row>
    <row r="725" spans="1:27" s="7" customFormat="1" hidden="1" x14ac:dyDescent="0.25">
      <c r="B725" s="5">
        <v>42</v>
      </c>
      <c r="D725" s="4">
        <f t="shared" ref="D725:E725" si="629">SUM(D726+D734+D737+D742)</f>
        <v>0</v>
      </c>
      <c r="E725" s="4">
        <f t="shared" si="629"/>
        <v>0</v>
      </c>
      <c r="F725" s="202">
        <f t="shared" si="609"/>
        <v>0</v>
      </c>
      <c r="G725" s="4"/>
      <c r="H725" s="4">
        <f t="shared" ref="H725" si="630">SUM(H726+H734+H737+H742)</f>
        <v>0</v>
      </c>
      <c r="I725" s="4"/>
      <c r="J725" s="202"/>
      <c r="K725" s="4">
        <f t="shared" ref="K725:T725" si="631">SUM(K726+K734+K737+K742)</f>
        <v>0</v>
      </c>
      <c r="L725" s="4">
        <f t="shared" si="631"/>
        <v>0</v>
      </c>
      <c r="M725" s="4"/>
      <c r="N725" s="4">
        <f t="shared" si="631"/>
        <v>0</v>
      </c>
      <c r="O725" s="4">
        <f t="shared" si="631"/>
        <v>0</v>
      </c>
      <c r="P725" s="4">
        <f t="shared" si="631"/>
        <v>0</v>
      </c>
      <c r="Q725" s="4">
        <f t="shared" si="631"/>
        <v>0</v>
      </c>
      <c r="R725" s="4">
        <f t="shared" si="631"/>
        <v>0</v>
      </c>
      <c r="S725" s="4">
        <f t="shared" si="631"/>
        <v>0</v>
      </c>
      <c r="T725" s="4">
        <f t="shared" si="631"/>
        <v>0</v>
      </c>
      <c r="U725" s="202">
        <f t="shared" si="577"/>
        <v>0</v>
      </c>
      <c r="V725" s="202">
        <f t="shared" si="610"/>
        <v>0</v>
      </c>
      <c r="W725" s="4">
        <f t="shared" ref="W725" si="632">SUM(W726+W734+W737+W742)</f>
        <v>0</v>
      </c>
      <c r="X725" s="202">
        <f t="shared" si="573"/>
        <v>0</v>
      </c>
      <c r="Y725" s="202"/>
      <c r="Z725" s="4"/>
      <c r="AA725" s="4"/>
    </row>
    <row r="726" spans="1:27" s="7" customFormat="1" hidden="1" x14ac:dyDescent="0.25">
      <c r="B726" s="5">
        <v>422</v>
      </c>
      <c r="D726" s="4">
        <f t="shared" ref="D726:E726" si="633">SUM(D727+D728+D729+D730+D731+D732+D733)</f>
        <v>0</v>
      </c>
      <c r="E726" s="4">
        <f t="shared" si="633"/>
        <v>0</v>
      </c>
      <c r="F726" s="202">
        <f t="shared" si="609"/>
        <v>0</v>
      </c>
      <c r="G726" s="4"/>
      <c r="H726" s="4">
        <f t="shared" ref="H726" si="634">SUM(H727+H728+H729+H730+H731+H732+H733)</f>
        <v>0</v>
      </c>
      <c r="I726" s="4"/>
      <c r="J726" s="202"/>
      <c r="K726" s="4">
        <f t="shared" ref="K726:T726" si="635">SUM(K727+K728+K729+K730+K731+K732+K733)</f>
        <v>0</v>
      </c>
      <c r="L726" s="4">
        <f t="shared" si="635"/>
        <v>0</v>
      </c>
      <c r="M726" s="4"/>
      <c r="N726" s="4">
        <f t="shared" si="635"/>
        <v>0</v>
      </c>
      <c r="O726" s="4">
        <f t="shared" si="635"/>
        <v>0</v>
      </c>
      <c r="P726" s="4">
        <f t="shared" si="635"/>
        <v>0</v>
      </c>
      <c r="Q726" s="4">
        <f t="shared" si="635"/>
        <v>0</v>
      </c>
      <c r="R726" s="4">
        <f t="shared" si="635"/>
        <v>0</v>
      </c>
      <c r="S726" s="4">
        <f t="shared" si="635"/>
        <v>0</v>
      </c>
      <c r="T726" s="4">
        <f t="shared" si="635"/>
        <v>0</v>
      </c>
      <c r="U726" s="202">
        <f t="shared" si="577"/>
        <v>0</v>
      </c>
      <c r="V726" s="202">
        <f t="shared" si="610"/>
        <v>0</v>
      </c>
      <c r="W726" s="4">
        <f t="shared" ref="W726" si="636">SUM(W727+W728+W729+W730+W731+W732+W733)</f>
        <v>0</v>
      </c>
      <c r="X726" s="202">
        <f t="shared" si="573"/>
        <v>0</v>
      </c>
      <c r="Y726" s="202"/>
      <c r="Z726" s="4"/>
      <c r="AA726" s="4"/>
    </row>
    <row r="727" spans="1:27" s="210" customFormat="1" hidden="1" x14ac:dyDescent="0.25">
      <c r="A727" s="207"/>
      <c r="B727" s="208" t="s">
        <v>82</v>
      </c>
      <c r="C727" s="209" t="s">
        <v>83</v>
      </c>
      <c r="D727" s="201"/>
      <c r="E727" s="201"/>
      <c r="F727" s="202">
        <f t="shared" si="609"/>
        <v>0</v>
      </c>
      <c r="G727" s="202"/>
      <c r="H727" s="201"/>
      <c r="I727" s="201"/>
      <c r="J727" s="202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>
        <f t="shared" si="577"/>
        <v>0</v>
      </c>
      <c r="V727" s="202">
        <f t="shared" si="610"/>
        <v>0</v>
      </c>
      <c r="W727" s="201"/>
      <c r="X727" s="202">
        <f t="shared" si="573"/>
        <v>0</v>
      </c>
      <c r="Y727" s="202"/>
      <c r="Z727" s="201"/>
      <c r="AA727" s="201"/>
    </row>
    <row r="728" spans="1:27" s="210" customFormat="1" hidden="1" x14ac:dyDescent="0.25">
      <c r="A728" s="207"/>
      <c r="B728" s="208" t="s">
        <v>84</v>
      </c>
      <c r="C728" s="209" t="s">
        <v>85</v>
      </c>
      <c r="D728" s="201"/>
      <c r="E728" s="201"/>
      <c r="F728" s="202">
        <f t="shared" si="609"/>
        <v>0</v>
      </c>
      <c r="G728" s="202"/>
      <c r="H728" s="201"/>
      <c r="I728" s="201"/>
      <c r="J728" s="202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2">
        <f t="shared" si="577"/>
        <v>0</v>
      </c>
      <c r="V728" s="202">
        <f t="shared" si="610"/>
        <v>0</v>
      </c>
      <c r="W728" s="201"/>
      <c r="X728" s="202">
        <f t="shared" si="573"/>
        <v>0</v>
      </c>
      <c r="Y728" s="202"/>
      <c r="Z728" s="201"/>
      <c r="AA728" s="201"/>
    </row>
    <row r="729" spans="1:27" s="210" customFormat="1" hidden="1" x14ac:dyDescent="0.25">
      <c r="A729" s="207"/>
      <c r="B729" s="208" t="s">
        <v>86</v>
      </c>
      <c r="C729" s="209" t="s">
        <v>87</v>
      </c>
      <c r="D729" s="201"/>
      <c r="E729" s="201"/>
      <c r="F729" s="202">
        <f t="shared" si="609"/>
        <v>0</v>
      </c>
      <c r="G729" s="202"/>
      <c r="H729" s="201"/>
      <c r="I729" s="201"/>
      <c r="J729" s="202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2">
        <f t="shared" si="577"/>
        <v>0</v>
      </c>
      <c r="V729" s="202">
        <f t="shared" si="610"/>
        <v>0</v>
      </c>
      <c r="W729" s="201"/>
      <c r="X729" s="202">
        <f t="shared" si="573"/>
        <v>0</v>
      </c>
      <c r="Y729" s="202"/>
      <c r="Z729" s="201"/>
      <c r="AA729" s="201"/>
    </row>
    <row r="730" spans="1:27" s="210" customFormat="1" hidden="1" x14ac:dyDescent="0.25">
      <c r="A730" s="207"/>
      <c r="B730" s="208" t="s">
        <v>88</v>
      </c>
      <c r="C730" s="209" t="s">
        <v>89</v>
      </c>
      <c r="D730" s="201"/>
      <c r="E730" s="201"/>
      <c r="F730" s="202">
        <f t="shared" ref="F730:F744" si="637">SUM(H730:T730)</f>
        <v>0</v>
      </c>
      <c r="G730" s="202"/>
      <c r="H730" s="201"/>
      <c r="I730" s="201"/>
      <c r="J730" s="202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2">
        <f t="shared" si="577"/>
        <v>0</v>
      </c>
      <c r="V730" s="202">
        <f t="shared" ref="V730:V744" si="638">SUM(J730+U730)</f>
        <v>0</v>
      </c>
      <c r="W730" s="201"/>
      <c r="X730" s="202">
        <f t="shared" ref="X730:X744" si="639">SUM(V730:W730)</f>
        <v>0</v>
      </c>
      <c r="Y730" s="202"/>
      <c r="Z730" s="201"/>
      <c r="AA730" s="201"/>
    </row>
    <row r="731" spans="1:27" s="210" customFormat="1" hidden="1" x14ac:dyDescent="0.25">
      <c r="A731" s="207"/>
      <c r="B731" s="208" t="s">
        <v>90</v>
      </c>
      <c r="C731" s="209" t="s">
        <v>91</v>
      </c>
      <c r="D731" s="201"/>
      <c r="E731" s="201"/>
      <c r="F731" s="202">
        <f t="shared" si="637"/>
        <v>0</v>
      </c>
      <c r="G731" s="202"/>
      <c r="H731" s="201"/>
      <c r="I731" s="201"/>
      <c r="J731" s="202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2">
        <f t="shared" ref="U731:U744" si="640">SUM(K731:T731)</f>
        <v>0</v>
      </c>
      <c r="V731" s="202">
        <f t="shared" si="638"/>
        <v>0</v>
      </c>
      <c r="W731" s="201"/>
      <c r="X731" s="202">
        <f t="shared" si="639"/>
        <v>0</v>
      </c>
      <c r="Y731" s="202"/>
      <c r="Z731" s="201"/>
      <c r="AA731" s="201"/>
    </row>
    <row r="732" spans="1:27" s="210" customFormat="1" hidden="1" x14ac:dyDescent="0.25">
      <c r="A732" s="207"/>
      <c r="B732" s="208" t="s">
        <v>92</v>
      </c>
      <c r="C732" s="209" t="s">
        <v>93</v>
      </c>
      <c r="D732" s="201"/>
      <c r="E732" s="201"/>
      <c r="F732" s="202">
        <f t="shared" si="637"/>
        <v>0</v>
      </c>
      <c r="G732" s="202"/>
      <c r="H732" s="201"/>
      <c r="I732" s="201"/>
      <c r="J732" s="202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>
        <f t="shared" si="640"/>
        <v>0</v>
      </c>
      <c r="V732" s="202">
        <f t="shared" si="638"/>
        <v>0</v>
      </c>
      <c r="W732" s="201"/>
      <c r="X732" s="202">
        <f t="shared" si="639"/>
        <v>0</v>
      </c>
      <c r="Y732" s="202"/>
      <c r="Z732" s="201"/>
      <c r="AA732" s="201"/>
    </row>
    <row r="733" spans="1:27" s="210" customFormat="1" hidden="1" x14ac:dyDescent="0.25">
      <c r="A733" s="207"/>
      <c r="B733" s="208" t="s">
        <v>94</v>
      </c>
      <c r="C733" s="209" t="s">
        <v>95</v>
      </c>
      <c r="D733" s="201"/>
      <c r="E733" s="201"/>
      <c r="F733" s="202">
        <f t="shared" si="637"/>
        <v>0</v>
      </c>
      <c r="G733" s="202"/>
      <c r="H733" s="201"/>
      <c r="I733" s="201"/>
      <c r="J733" s="202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2">
        <f t="shared" si="640"/>
        <v>0</v>
      </c>
      <c r="V733" s="202">
        <f t="shared" si="638"/>
        <v>0</v>
      </c>
      <c r="W733" s="201"/>
      <c r="X733" s="202">
        <f t="shared" si="639"/>
        <v>0</v>
      </c>
      <c r="Y733" s="202"/>
      <c r="Z733" s="201"/>
      <c r="AA733" s="201"/>
    </row>
    <row r="734" spans="1:27" s="193" customFormat="1" hidden="1" x14ac:dyDescent="0.25">
      <c r="A734" s="191"/>
      <c r="B734" s="191">
        <v>423</v>
      </c>
      <c r="C734" s="194"/>
      <c r="D734" s="196">
        <f t="shared" ref="D734:E734" si="641">SUM(D735+D736)</f>
        <v>0</v>
      </c>
      <c r="E734" s="196">
        <f t="shared" si="641"/>
        <v>0</v>
      </c>
      <c r="F734" s="202">
        <f t="shared" si="637"/>
        <v>0</v>
      </c>
      <c r="G734" s="196"/>
      <c r="H734" s="196">
        <f t="shared" ref="H734" si="642">SUM(H735+H736)</f>
        <v>0</v>
      </c>
      <c r="I734" s="196"/>
      <c r="J734" s="202"/>
      <c r="K734" s="196">
        <f t="shared" ref="K734:T734" si="643">SUM(K735+K736)</f>
        <v>0</v>
      </c>
      <c r="L734" s="196">
        <f t="shared" si="643"/>
        <v>0</v>
      </c>
      <c r="M734" s="196"/>
      <c r="N734" s="196">
        <f t="shared" si="643"/>
        <v>0</v>
      </c>
      <c r="O734" s="196">
        <f t="shared" si="643"/>
        <v>0</v>
      </c>
      <c r="P734" s="196">
        <f t="shared" si="643"/>
        <v>0</v>
      </c>
      <c r="Q734" s="196">
        <f t="shared" si="643"/>
        <v>0</v>
      </c>
      <c r="R734" s="196">
        <f t="shared" si="643"/>
        <v>0</v>
      </c>
      <c r="S734" s="196">
        <f t="shared" si="643"/>
        <v>0</v>
      </c>
      <c r="T734" s="196">
        <f t="shared" si="643"/>
        <v>0</v>
      </c>
      <c r="U734" s="202">
        <f t="shared" si="640"/>
        <v>0</v>
      </c>
      <c r="V734" s="202">
        <f t="shared" si="638"/>
        <v>0</v>
      </c>
      <c r="W734" s="196">
        <f t="shared" ref="W734" si="644">SUM(W735+W736)</f>
        <v>0</v>
      </c>
      <c r="X734" s="202">
        <f t="shared" si="639"/>
        <v>0</v>
      </c>
      <c r="Y734" s="202"/>
      <c r="Z734" s="196"/>
      <c r="AA734" s="196"/>
    </row>
    <row r="735" spans="1:27" s="210" customFormat="1" hidden="1" x14ac:dyDescent="0.25">
      <c r="A735" s="207"/>
      <c r="B735" s="208" t="s">
        <v>96</v>
      </c>
      <c r="C735" s="209" t="s">
        <v>97</v>
      </c>
      <c r="D735" s="201"/>
      <c r="E735" s="201"/>
      <c r="F735" s="202">
        <f t="shared" si="637"/>
        <v>0</v>
      </c>
      <c r="G735" s="202"/>
      <c r="H735" s="201"/>
      <c r="I735" s="201"/>
      <c r="J735" s="202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2">
        <f t="shared" si="640"/>
        <v>0</v>
      </c>
      <c r="V735" s="202">
        <f t="shared" si="638"/>
        <v>0</v>
      </c>
      <c r="W735" s="201"/>
      <c r="X735" s="202">
        <f t="shared" si="639"/>
        <v>0</v>
      </c>
      <c r="Y735" s="202"/>
      <c r="Z735" s="201"/>
      <c r="AA735" s="201"/>
    </row>
    <row r="736" spans="1:27" s="210" customFormat="1" hidden="1" x14ac:dyDescent="0.25">
      <c r="A736" s="207"/>
      <c r="B736" s="208" t="s">
        <v>98</v>
      </c>
      <c r="C736" s="209" t="s">
        <v>99</v>
      </c>
      <c r="D736" s="201"/>
      <c r="E736" s="201"/>
      <c r="F736" s="202">
        <f t="shared" si="637"/>
        <v>0</v>
      </c>
      <c r="G736" s="202"/>
      <c r="H736" s="201"/>
      <c r="I736" s="201"/>
      <c r="J736" s="202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2">
        <f t="shared" si="640"/>
        <v>0</v>
      </c>
      <c r="V736" s="202">
        <f t="shared" si="638"/>
        <v>0</v>
      </c>
      <c r="W736" s="201"/>
      <c r="X736" s="202">
        <f t="shared" si="639"/>
        <v>0</v>
      </c>
      <c r="Y736" s="202"/>
      <c r="Z736" s="201"/>
      <c r="AA736" s="201"/>
    </row>
    <row r="737" spans="1:27" s="193" customFormat="1" hidden="1" x14ac:dyDescent="0.25">
      <c r="A737" s="191"/>
      <c r="B737" s="191">
        <v>424</v>
      </c>
      <c r="C737" s="194"/>
      <c r="D737" s="196">
        <f t="shared" ref="D737:E737" si="645">SUM(D738+D739+D740+D741)</f>
        <v>0</v>
      </c>
      <c r="E737" s="196">
        <f t="shared" si="645"/>
        <v>0</v>
      </c>
      <c r="F737" s="202">
        <f t="shared" si="637"/>
        <v>0</v>
      </c>
      <c r="G737" s="196"/>
      <c r="H737" s="196">
        <f t="shared" ref="H737" si="646">SUM(H738+H739+H740+H741)</f>
        <v>0</v>
      </c>
      <c r="I737" s="196"/>
      <c r="J737" s="202"/>
      <c r="K737" s="196">
        <f t="shared" ref="K737:T737" si="647">SUM(K738+K739+K740+K741)</f>
        <v>0</v>
      </c>
      <c r="L737" s="196">
        <f t="shared" si="647"/>
        <v>0</v>
      </c>
      <c r="M737" s="196"/>
      <c r="N737" s="196">
        <f t="shared" si="647"/>
        <v>0</v>
      </c>
      <c r="O737" s="196">
        <f t="shared" si="647"/>
        <v>0</v>
      </c>
      <c r="P737" s="196">
        <f t="shared" si="647"/>
        <v>0</v>
      </c>
      <c r="Q737" s="196">
        <f t="shared" si="647"/>
        <v>0</v>
      </c>
      <c r="R737" s="196">
        <f t="shared" si="647"/>
        <v>0</v>
      </c>
      <c r="S737" s="196">
        <f t="shared" si="647"/>
        <v>0</v>
      </c>
      <c r="T737" s="196">
        <f t="shared" si="647"/>
        <v>0</v>
      </c>
      <c r="U737" s="202">
        <f t="shared" si="640"/>
        <v>0</v>
      </c>
      <c r="V737" s="202">
        <f t="shared" si="638"/>
        <v>0</v>
      </c>
      <c r="W737" s="196">
        <f t="shared" ref="W737" si="648">SUM(W738+W739+W740+W741)</f>
        <v>0</v>
      </c>
      <c r="X737" s="202">
        <f t="shared" si="639"/>
        <v>0</v>
      </c>
      <c r="Y737" s="202"/>
      <c r="Z737" s="196"/>
      <c r="AA737" s="196"/>
    </row>
    <row r="738" spans="1:27" s="210" customFormat="1" hidden="1" x14ac:dyDescent="0.25">
      <c r="A738" s="207"/>
      <c r="B738" s="211">
        <v>4241</v>
      </c>
      <c r="C738" s="212" t="s">
        <v>100</v>
      </c>
      <c r="D738" s="201"/>
      <c r="E738" s="201"/>
      <c r="F738" s="202">
        <f t="shared" si="637"/>
        <v>0</v>
      </c>
      <c r="G738" s="202"/>
      <c r="H738" s="201"/>
      <c r="I738" s="201"/>
      <c r="J738" s="202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2">
        <f t="shared" si="640"/>
        <v>0</v>
      </c>
      <c r="V738" s="202">
        <f t="shared" si="638"/>
        <v>0</v>
      </c>
      <c r="W738" s="201"/>
      <c r="X738" s="202">
        <f t="shared" si="639"/>
        <v>0</v>
      </c>
      <c r="Y738" s="202"/>
      <c r="Z738" s="201"/>
      <c r="AA738" s="201"/>
    </row>
    <row r="739" spans="1:27" s="210" customFormat="1" hidden="1" x14ac:dyDescent="0.25">
      <c r="A739" s="207"/>
      <c r="B739" s="211">
        <v>4242</v>
      </c>
      <c r="C739" s="213" t="s">
        <v>101</v>
      </c>
      <c r="D739" s="201"/>
      <c r="E739" s="201"/>
      <c r="F739" s="202">
        <f t="shared" si="637"/>
        <v>0</v>
      </c>
      <c r="G739" s="202"/>
      <c r="H739" s="201"/>
      <c r="I739" s="201"/>
      <c r="J739" s="202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>
        <f t="shared" si="640"/>
        <v>0</v>
      </c>
      <c r="V739" s="202">
        <f t="shared" si="638"/>
        <v>0</v>
      </c>
      <c r="W739" s="201"/>
      <c r="X739" s="202">
        <f t="shared" si="639"/>
        <v>0</v>
      </c>
      <c r="Y739" s="202"/>
      <c r="Z739" s="201"/>
      <c r="AA739" s="201"/>
    </row>
    <row r="740" spans="1:27" s="210" customFormat="1" hidden="1" x14ac:dyDescent="0.25">
      <c r="A740" s="207"/>
      <c r="B740" s="211">
        <v>4243</v>
      </c>
      <c r="C740" s="213" t="s">
        <v>102</v>
      </c>
      <c r="D740" s="201"/>
      <c r="E740" s="201"/>
      <c r="F740" s="202">
        <f t="shared" si="637"/>
        <v>0</v>
      </c>
      <c r="G740" s="202"/>
      <c r="H740" s="201"/>
      <c r="I740" s="201"/>
      <c r="J740" s="202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>
        <f t="shared" si="640"/>
        <v>0</v>
      </c>
      <c r="V740" s="202">
        <f t="shared" si="638"/>
        <v>0</v>
      </c>
      <c r="W740" s="201"/>
      <c r="X740" s="202">
        <f t="shared" si="639"/>
        <v>0</v>
      </c>
      <c r="Y740" s="202"/>
      <c r="Z740" s="201"/>
      <c r="AA740" s="201"/>
    </row>
    <row r="741" spans="1:27" s="210" customFormat="1" hidden="1" x14ac:dyDescent="0.25">
      <c r="A741" s="207"/>
      <c r="B741" s="211">
        <v>4244</v>
      </c>
      <c r="C741" s="213" t="s">
        <v>103</v>
      </c>
      <c r="D741" s="201"/>
      <c r="E741" s="201"/>
      <c r="F741" s="202">
        <f t="shared" si="637"/>
        <v>0</v>
      </c>
      <c r="G741" s="202"/>
      <c r="H741" s="201"/>
      <c r="I741" s="201"/>
      <c r="J741" s="202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2">
        <f t="shared" si="640"/>
        <v>0</v>
      </c>
      <c r="V741" s="202">
        <f t="shared" si="638"/>
        <v>0</v>
      </c>
      <c r="W741" s="201"/>
      <c r="X741" s="202">
        <f t="shared" si="639"/>
        <v>0</v>
      </c>
      <c r="Y741" s="202"/>
      <c r="Z741" s="201"/>
      <c r="AA741" s="201"/>
    </row>
    <row r="742" spans="1:27" s="193" customFormat="1" hidden="1" x14ac:dyDescent="0.25">
      <c r="A742" s="191"/>
      <c r="B742" s="191">
        <v>426</v>
      </c>
      <c r="C742" s="192"/>
      <c r="D742" s="196">
        <f t="shared" ref="D742:E742" si="649">SUM(D743+D744)</f>
        <v>0</v>
      </c>
      <c r="E742" s="196">
        <f t="shared" si="649"/>
        <v>0</v>
      </c>
      <c r="F742" s="202">
        <f t="shared" si="637"/>
        <v>0</v>
      </c>
      <c r="G742" s="196"/>
      <c r="H742" s="196">
        <f t="shared" ref="H742" si="650">SUM(H743+H744)</f>
        <v>0</v>
      </c>
      <c r="I742" s="196"/>
      <c r="J742" s="202"/>
      <c r="K742" s="196">
        <f t="shared" ref="K742:T742" si="651">SUM(K743+K744)</f>
        <v>0</v>
      </c>
      <c r="L742" s="196">
        <f t="shared" si="651"/>
        <v>0</v>
      </c>
      <c r="M742" s="196"/>
      <c r="N742" s="196">
        <f t="shared" si="651"/>
        <v>0</v>
      </c>
      <c r="O742" s="196">
        <f t="shared" si="651"/>
        <v>0</v>
      </c>
      <c r="P742" s="196">
        <f t="shared" si="651"/>
        <v>0</v>
      </c>
      <c r="Q742" s="196">
        <f t="shared" si="651"/>
        <v>0</v>
      </c>
      <c r="R742" s="196">
        <f t="shared" si="651"/>
        <v>0</v>
      </c>
      <c r="S742" s="196">
        <f t="shared" si="651"/>
        <v>0</v>
      </c>
      <c r="T742" s="196">
        <f t="shared" si="651"/>
        <v>0</v>
      </c>
      <c r="U742" s="202">
        <f t="shared" si="640"/>
        <v>0</v>
      </c>
      <c r="V742" s="202">
        <f t="shared" si="638"/>
        <v>0</v>
      </c>
      <c r="W742" s="196">
        <f t="shared" ref="W742" si="652">SUM(W743+W744)</f>
        <v>0</v>
      </c>
      <c r="X742" s="202">
        <f t="shared" si="639"/>
        <v>0</v>
      </c>
      <c r="Y742" s="202"/>
      <c r="Z742" s="196"/>
      <c r="AA742" s="196"/>
    </row>
    <row r="743" spans="1:27" s="210" customFormat="1" hidden="1" x14ac:dyDescent="0.25">
      <c r="A743" s="207"/>
      <c r="B743" s="208">
        <v>4262</v>
      </c>
      <c r="C743" s="209" t="s">
        <v>104</v>
      </c>
      <c r="D743" s="201"/>
      <c r="E743" s="201"/>
      <c r="F743" s="202">
        <f t="shared" si="637"/>
        <v>0</v>
      </c>
      <c r="G743" s="202"/>
      <c r="H743" s="201"/>
      <c r="I743" s="201"/>
      <c r="J743" s="202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>
        <f t="shared" si="640"/>
        <v>0</v>
      </c>
      <c r="V743" s="202">
        <f t="shared" si="638"/>
        <v>0</v>
      </c>
      <c r="W743" s="201"/>
      <c r="X743" s="202">
        <f t="shared" si="639"/>
        <v>0</v>
      </c>
      <c r="Y743" s="202"/>
      <c r="Z743" s="201"/>
      <c r="AA743" s="201"/>
    </row>
    <row r="744" spans="1:27" s="210" customFormat="1" hidden="1" x14ac:dyDescent="0.25">
      <c r="A744" s="207"/>
      <c r="B744" s="208">
        <v>4263</v>
      </c>
      <c r="C744" s="209" t="s">
        <v>105</v>
      </c>
      <c r="D744" s="201"/>
      <c r="E744" s="201"/>
      <c r="F744" s="202">
        <f t="shared" si="637"/>
        <v>0</v>
      </c>
      <c r="G744" s="202"/>
      <c r="H744" s="201"/>
      <c r="I744" s="201"/>
      <c r="J744" s="202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2">
        <f t="shared" si="640"/>
        <v>0</v>
      </c>
      <c r="V744" s="202">
        <f t="shared" si="638"/>
        <v>0</v>
      </c>
      <c r="W744" s="201"/>
      <c r="X744" s="202">
        <f t="shared" si="639"/>
        <v>0</v>
      </c>
      <c r="Y744" s="202"/>
      <c r="Z744" s="201"/>
      <c r="AA744" s="201"/>
    </row>
    <row r="745" spans="1:27" hidden="1" x14ac:dyDescent="0.25"/>
    <row r="746" spans="1:27" s="7" customFormat="1" hidden="1" x14ac:dyDescent="0.25">
      <c r="B746" s="6"/>
      <c r="C746" s="10" t="s">
        <v>551</v>
      </c>
      <c r="D746" s="4">
        <f t="shared" ref="D746:E746" si="653">SUM(D747+D804)</f>
        <v>0</v>
      </c>
      <c r="E746" s="4">
        <f t="shared" si="653"/>
        <v>0</v>
      </c>
      <c r="F746" s="202">
        <f t="shared" ref="F746:F777" si="654">SUM(H746:T746)</f>
        <v>0</v>
      </c>
      <c r="G746" s="4"/>
      <c r="H746" s="4">
        <f t="shared" ref="H746" si="655">SUM(H747+H804)</f>
        <v>0</v>
      </c>
      <c r="I746" s="4"/>
      <c r="J746" s="202"/>
      <c r="K746" s="4">
        <f t="shared" ref="K746:T746" si="656">SUM(K747+K804)</f>
        <v>0</v>
      </c>
      <c r="L746" s="4">
        <f t="shared" si="656"/>
        <v>0</v>
      </c>
      <c r="M746" s="4"/>
      <c r="N746" s="4">
        <f t="shared" si="656"/>
        <v>0</v>
      </c>
      <c r="O746" s="4">
        <f t="shared" si="656"/>
        <v>0</v>
      </c>
      <c r="P746" s="4">
        <f t="shared" si="656"/>
        <v>0</v>
      </c>
      <c r="Q746" s="4">
        <f t="shared" si="656"/>
        <v>0</v>
      </c>
      <c r="R746" s="4">
        <f t="shared" si="656"/>
        <v>0</v>
      </c>
      <c r="S746" s="4">
        <f t="shared" si="656"/>
        <v>0</v>
      </c>
      <c r="T746" s="4">
        <f t="shared" si="656"/>
        <v>0</v>
      </c>
      <c r="U746" s="202">
        <f>SUM(K746:T746)</f>
        <v>0</v>
      </c>
      <c r="V746" s="202">
        <f t="shared" ref="V746:V777" si="657">SUM(J746+U746)</f>
        <v>0</v>
      </c>
      <c r="W746" s="4">
        <f t="shared" ref="W746" si="658">SUM(W747+W804)</f>
        <v>0</v>
      </c>
      <c r="X746" s="202">
        <f t="shared" ref="X746:X809" si="659">SUM(V746:W746)</f>
        <v>0</v>
      </c>
      <c r="Y746" s="202"/>
      <c r="Z746" s="4"/>
      <c r="AA746" s="4"/>
    </row>
    <row r="747" spans="1:27" s="7" customFormat="1" hidden="1" x14ac:dyDescent="0.25">
      <c r="B747" s="6">
        <v>3</v>
      </c>
      <c r="C747" s="7" t="s">
        <v>119</v>
      </c>
      <c r="D747" s="4">
        <f t="shared" ref="D747:E747" si="660">SUM(D748+D760+D793)</f>
        <v>0</v>
      </c>
      <c r="E747" s="4">
        <f t="shared" si="660"/>
        <v>0</v>
      </c>
      <c r="F747" s="202">
        <f t="shared" si="654"/>
        <v>0</v>
      </c>
      <c r="G747" s="4"/>
      <c r="H747" s="4">
        <f t="shared" ref="H747" si="661">SUM(H748+H760+H793)</f>
        <v>0</v>
      </c>
      <c r="I747" s="4"/>
      <c r="J747" s="202"/>
      <c r="K747" s="4">
        <f t="shared" ref="K747:T747" si="662">SUM(K748+K760+K793)</f>
        <v>0</v>
      </c>
      <c r="L747" s="4">
        <f t="shared" si="662"/>
        <v>0</v>
      </c>
      <c r="M747" s="4"/>
      <c r="N747" s="4">
        <f t="shared" si="662"/>
        <v>0</v>
      </c>
      <c r="O747" s="4">
        <f t="shared" si="662"/>
        <v>0</v>
      </c>
      <c r="P747" s="4">
        <f t="shared" si="662"/>
        <v>0</v>
      </c>
      <c r="Q747" s="4">
        <f t="shared" si="662"/>
        <v>0</v>
      </c>
      <c r="R747" s="4">
        <f t="shared" si="662"/>
        <v>0</v>
      </c>
      <c r="S747" s="4">
        <f t="shared" si="662"/>
        <v>0</v>
      </c>
      <c r="T747" s="4">
        <f t="shared" si="662"/>
        <v>0</v>
      </c>
      <c r="U747" s="202">
        <f t="shared" ref="U747:U810" si="663">SUM(K747:T747)</f>
        <v>0</v>
      </c>
      <c r="V747" s="202">
        <f t="shared" si="657"/>
        <v>0</v>
      </c>
      <c r="W747" s="4">
        <f t="shared" ref="W747" si="664">SUM(W748+W760+W793)</f>
        <v>0</v>
      </c>
      <c r="X747" s="202">
        <f t="shared" si="659"/>
        <v>0</v>
      </c>
      <c r="Y747" s="202"/>
      <c r="Z747" s="4"/>
      <c r="AA747" s="4"/>
    </row>
    <row r="748" spans="1:27" s="7" customFormat="1" hidden="1" x14ac:dyDescent="0.25">
      <c r="B748" s="6">
        <v>31</v>
      </c>
      <c r="D748" s="4">
        <f t="shared" ref="D748:E748" si="665">SUM(D749+D754+D756)</f>
        <v>0</v>
      </c>
      <c r="E748" s="4">
        <f t="shared" si="665"/>
        <v>0</v>
      </c>
      <c r="F748" s="202">
        <f t="shared" si="654"/>
        <v>0</v>
      </c>
      <c r="G748" s="4"/>
      <c r="H748" s="4">
        <f t="shared" ref="H748" si="666">SUM(H749+H754+H756)</f>
        <v>0</v>
      </c>
      <c r="I748" s="4"/>
      <c r="J748" s="202"/>
      <c r="K748" s="4">
        <f t="shared" ref="K748:T748" si="667">SUM(K749+K754+K756)</f>
        <v>0</v>
      </c>
      <c r="L748" s="4">
        <f t="shared" si="667"/>
        <v>0</v>
      </c>
      <c r="M748" s="4"/>
      <c r="N748" s="4">
        <f t="shared" si="667"/>
        <v>0</v>
      </c>
      <c r="O748" s="4">
        <f t="shared" si="667"/>
        <v>0</v>
      </c>
      <c r="P748" s="4">
        <f t="shared" si="667"/>
        <v>0</v>
      </c>
      <c r="Q748" s="4">
        <f t="shared" si="667"/>
        <v>0</v>
      </c>
      <c r="R748" s="4">
        <f t="shared" si="667"/>
        <v>0</v>
      </c>
      <c r="S748" s="4">
        <f t="shared" si="667"/>
        <v>0</v>
      </c>
      <c r="T748" s="4">
        <f t="shared" si="667"/>
        <v>0</v>
      </c>
      <c r="U748" s="202">
        <f t="shared" si="663"/>
        <v>0</v>
      </c>
      <c r="V748" s="202">
        <f t="shared" si="657"/>
        <v>0</v>
      </c>
      <c r="W748" s="4">
        <f t="shared" ref="W748" si="668">SUM(W749+W754+W756)</f>
        <v>0</v>
      </c>
      <c r="X748" s="202">
        <f t="shared" si="659"/>
        <v>0</v>
      </c>
      <c r="Y748" s="202"/>
      <c r="Z748" s="4"/>
      <c r="AA748" s="4"/>
    </row>
    <row r="749" spans="1:27" s="7" customFormat="1" hidden="1" x14ac:dyDescent="0.25">
      <c r="B749" s="6">
        <v>311</v>
      </c>
      <c r="D749" s="4">
        <f t="shared" ref="D749:E749" si="669">SUM(D750+D751+D752+D753)</f>
        <v>0</v>
      </c>
      <c r="E749" s="4">
        <f t="shared" si="669"/>
        <v>0</v>
      </c>
      <c r="F749" s="202">
        <f t="shared" si="654"/>
        <v>0</v>
      </c>
      <c r="G749" s="4"/>
      <c r="H749" s="4">
        <f t="shared" ref="H749" si="670">SUM(H750+H751+H752+H753)</f>
        <v>0</v>
      </c>
      <c r="I749" s="4"/>
      <c r="J749" s="202"/>
      <c r="K749" s="4">
        <f t="shared" ref="K749:T749" si="671">SUM(K750+K751+K752+K753)</f>
        <v>0</v>
      </c>
      <c r="L749" s="4">
        <f t="shared" si="671"/>
        <v>0</v>
      </c>
      <c r="M749" s="4"/>
      <c r="N749" s="4">
        <f t="shared" si="671"/>
        <v>0</v>
      </c>
      <c r="O749" s="4">
        <f t="shared" si="671"/>
        <v>0</v>
      </c>
      <c r="P749" s="4">
        <f t="shared" si="671"/>
        <v>0</v>
      </c>
      <c r="Q749" s="4">
        <f t="shared" si="671"/>
        <v>0</v>
      </c>
      <c r="R749" s="4">
        <f t="shared" si="671"/>
        <v>0</v>
      </c>
      <c r="S749" s="4">
        <f t="shared" si="671"/>
        <v>0</v>
      </c>
      <c r="T749" s="4">
        <f t="shared" si="671"/>
        <v>0</v>
      </c>
      <c r="U749" s="202">
        <f t="shared" si="663"/>
        <v>0</v>
      </c>
      <c r="V749" s="202">
        <f t="shared" si="657"/>
        <v>0</v>
      </c>
      <c r="W749" s="4">
        <f t="shared" ref="W749" si="672">SUM(W750+W751+W752+W753)</f>
        <v>0</v>
      </c>
      <c r="X749" s="202">
        <f t="shared" si="659"/>
        <v>0</v>
      </c>
      <c r="Y749" s="202"/>
      <c r="Z749" s="4"/>
      <c r="AA749" s="4"/>
    </row>
    <row r="750" spans="1:27" s="203" customFormat="1" hidden="1" x14ac:dyDescent="0.25">
      <c r="A750" s="198"/>
      <c r="B750" s="199" t="s">
        <v>0</v>
      </c>
      <c r="C750" s="200" t="s">
        <v>1</v>
      </c>
      <c r="D750" s="201"/>
      <c r="E750" s="201"/>
      <c r="F750" s="202">
        <f t="shared" si="654"/>
        <v>0</v>
      </c>
      <c r="G750" s="202"/>
      <c r="H750" s="201"/>
      <c r="I750" s="201"/>
      <c r="J750" s="202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2">
        <f t="shared" si="663"/>
        <v>0</v>
      </c>
      <c r="V750" s="202">
        <f t="shared" si="657"/>
        <v>0</v>
      </c>
      <c r="W750" s="201"/>
      <c r="X750" s="202">
        <f t="shared" si="659"/>
        <v>0</v>
      </c>
      <c r="Y750" s="202"/>
      <c r="Z750" s="201"/>
      <c r="AA750" s="201"/>
    </row>
    <row r="751" spans="1:27" s="203" customFormat="1" hidden="1" x14ac:dyDescent="0.25">
      <c r="A751" s="198"/>
      <c r="B751" s="199" t="s">
        <v>2</v>
      </c>
      <c r="C751" s="200" t="s">
        <v>3</v>
      </c>
      <c r="D751" s="201"/>
      <c r="E751" s="201"/>
      <c r="F751" s="202">
        <f t="shared" si="654"/>
        <v>0</v>
      </c>
      <c r="G751" s="202"/>
      <c r="H751" s="201"/>
      <c r="I751" s="201"/>
      <c r="J751" s="202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2">
        <f t="shared" si="663"/>
        <v>0</v>
      </c>
      <c r="V751" s="202">
        <f t="shared" si="657"/>
        <v>0</v>
      </c>
      <c r="W751" s="201"/>
      <c r="X751" s="202">
        <f t="shared" si="659"/>
        <v>0</v>
      </c>
      <c r="Y751" s="202"/>
      <c r="Z751" s="201"/>
      <c r="AA751" s="201"/>
    </row>
    <row r="752" spans="1:27" s="203" customFormat="1" hidden="1" x14ac:dyDescent="0.25">
      <c r="A752" s="198"/>
      <c r="B752" s="199" t="s">
        <v>4</v>
      </c>
      <c r="C752" s="200" t="s">
        <v>5</v>
      </c>
      <c r="D752" s="201"/>
      <c r="E752" s="201"/>
      <c r="F752" s="202">
        <f t="shared" si="654"/>
        <v>0</v>
      </c>
      <c r="G752" s="202"/>
      <c r="H752" s="201"/>
      <c r="I752" s="201"/>
      <c r="J752" s="202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2">
        <f t="shared" si="663"/>
        <v>0</v>
      </c>
      <c r="V752" s="202">
        <f t="shared" si="657"/>
        <v>0</v>
      </c>
      <c r="W752" s="201"/>
      <c r="X752" s="202">
        <f t="shared" si="659"/>
        <v>0</v>
      </c>
      <c r="Y752" s="202"/>
      <c r="Z752" s="201"/>
      <c r="AA752" s="201"/>
    </row>
    <row r="753" spans="1:27" s="203" customFormat="1" hidden="1" x14ac:dyDescent="0.25">
      <c r="A753" s="198"/>
      <c r="B753" s="199" t="s">
        <v>6</v>
      </c>
      <c r="C753" s="200" t="s">
        <v>7</v>
      </c>
      <c r="D753" s="201"/>
      <c r="E753" s="201"/>
      <c r="F753" s="202">
        <f t="shared" si="654"/>
        <v>0</v>
      </c>
      <c r="G753" s="202"/>
      <c r="H753" s="201"/>
      <c r="I753" s="201"/>
      <c r="J753" s="202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2">
        <f t="shared" si="663"/>
        <v>0</v>
      </c>
      <c r="V753" s="202">
        <f t="shared" si="657"/>
        <v>0</v>
      </c>
      <c r="W753" s="201"/>
      <c r="X753" s="202">
        <f t="shared" si="659"/>
        <v>0</v>
      </c>
      <c r="Y753" s="202"/>
      <c r="Z753" s="201"/>
      <c r="AA753" s="201"/>
    </row>
    <row r="754" spans="1:27" s="190" customFormat="1" hidden="1" x14ac:dyDescent="0.25">
      <c r="A754" s="187"/>
      <c r="B754" s="187">
        <v>312</v>
      </c>
      <c r="C754" s="188"/>
      <c r="D754" s="189">
        <f>SUM(D755)</f>
        <v>0</v>
      </c>
      <c r="E754" s="189">
        <f t="shared" ref="E754:W754" si="673">SUM(E755)</f>
        <v>0</v>
      </c>
      <c r="F754" s="202">
        <f t="shared" si="654"/>
        <v>0</v>
      </c>
      <c r="G754" s="189"/>
      <c r="H754" s="189">
        <f t="shared" si="673"/>
        <v>0</v>
      </c>
      <c r="I754" s="189"/>
      <c r="J754" s="202"/>
      <c r="K754" s="189">
        <f t="shared" si="673"/>
        <v>0</v>
      </c>
      <c r="L754" s="189">
        <f t="shared" si="673"/>
        <v>0</v>
      </c>
      <c r="M754" s="189"/>
      <c r="N754" s="189">
        <f t="shared" si="673"/>
        <v>0</v>
      </c>
      <c r="O754" s="189">
        <f t="shared" si="673"/>
        <v>0</v>
      </c>
      <c r="P754" s="189">
        <f t="shared" si="673"/>
        <v>0</v>
      </c>
      <c r="Q754" s="189">
        <f t="shared" si="673"/>
        <v>0</v>
      </c>
      <c r="R754" s="189">
        <f t="shared" si="673"/>
        <v>0</v>
      </c>
      <c r="S754" s="189">
        <f t="shared" si="673"/>
        <v>0</v>
      </c>
      <c r="T754" s="189">
        <f t="shared" si="673"/>
        <v>0</v>
      </c>
      <c r="U754" s="202">
        <f t="shared" si="663"/>
        <v>0</v>
      </c>
      <c r="V754" s="202">
        <f t="shared" si="657"/>
        <v>0</v>
      </c>
      <c r="W754" s="189">
        <f t="shared" si="673"/>
        <v>0</v>
      </c>
      <c r="X754" s="202">
        <f t="shared" si="659"/>
        <v>0</v>
      </c>
      <c r="Y754" s="202"/>
      <c r="Z754" s="189"/>
      <c r="AA754" s="189"/>
    </row>
    <row r="755" spans="1:27" s="203" customFormat="1" hidden="1" x14ac:dyDescent="0.25">
      <c r="A755" s="198"/>
      <c r="B755" s="199" t="s">
        <v>8</v>
      </c>
      <c r="C755" s="200" t="s">
        <v>9</v>
      </c>
      <c r="D755" s="201"/>
      <c r="E755" s="201"/>
      <c r="F755" s="202">
        <f t="shared" si="654"/>
        <v>0</v>
      </c>
      <c r="G755" s="202"/>
      <c r="H755" s="201"/>
      <c r="I755" s="201"/>
      <c r="J755" s="202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2">
        <f t="shared" si="663"/>
        <v>0</v>
      </c>
      <c r="V755" s="202">
        <f t="shared" si="657"/>
        <v>0</v>
      </c>
      <c r="W755" s="201"/>
      <c r="X755" s="202">
        <f t="shared" si="659"/>
        <v>0</v>
      </c>
      <c r="Y755" s="202"/>
      <c r="Z755" s="201"/>
      <c r="AA755" s="201"/>
    </row>
    <row r="756" spans="1:27" s="190" customFormat="1" hidden="1" x14ac:dyDescent="0.25">
      <c r="A756" s="187"/>
      <c r="B756" s="187">
        <v>313</v>
      </c>
      <c r="C756" s="188"/>
      <c r="D756" s="189">
        <f t="shared" ref="D756:E756" si="674">SUM(D757+D758+D759)</f>
        <v>0</v>
      </c>
      <c r="E756" s="189">
        <f t="shared" si="674"/>
        <v>0</v>
      </c>
      <c r="F756" s="202">
        <f t="shared" si="654"/>
        <v>0</v>
      </c>
      <c r="G756" s="189"/>
      <c r="H756" s="189">
        <f t="shared" ref="H756" si="675">SUM(H757+H758+H759)</f>
        <v>0</v>
      </c>
      <c r="I756" s="189"/>
      <c r="J756" s="202"/>
      <c r="K756" s="189">
        <f t="shared" ref="K756:T756" si="676">SUM(K757+K758+K759)</f>
        <v>0</v>
      </c>
      <c r="L756" s="189">
        <f t="shared" si="676"/>
        <v>0</v>
      </c>
      <c r="M756" s="189"/>
      <c r="N756" s="189">
        <f t="shared" si="676"/>
        <v>0</v>
      </c>
      <c r="O756" s="189">
        <f t="shared" si="676"/>
        <v>0</v>
      </c>
      <c r="P756" s="189">
        <f t="shared" si="676"/>
        <v>0</v>
      </c>
      <c r="Q756" s="189">
        <f t="shared" si="676"/>
        <v>0</v>
      </c>
      <c r="R756" s="189">
        <f t="shared" si="676"/>
        <v>0</v>
      </c>
      <c r="S756" s="189">
        <f t="shared" si="676"/>
        <v>0</v>
      </c>
      <c r="T756" s="189">
        <f t="shared" si="676"/>
        <v>0</v>
      </c>
      <c r="U756" s="202">
        <f t="shared" si="663"/>
        <v>0</v>
      </c>
      <c r="V756" s="202">
        <f t="shared" si="657"/>
        <v>0</v>
      </c>
      <c r="W756" s="189">
        <f t="shared" ref="W756" si="677">SUM(W757+W758+W759)</f>
        <v>0</v>
      </c>
      <c r="X756" s="202">
        <f t="shared" si="659"/>
        <v>0</v>
      </c>
      <c r="Y756" s="202"/>
      <c r="Z756" s="189"/>
      <c r="AA756" s="189"/>
    </row>
    <row r="757" spans="1:27" s="203" customFormat="1" hidden="1" x14ac:dyDescent="0.25">
      <c r="A757" s="198"/>
      <c r="B757" s="199" t="s">
        <v>10</v>
      </c>
      <c r="C757" s="200" t="s">
        <v>11</v>
      </c>
      <c r="D757" s="201"/>
      <c r="E757" s="201"/>
      <c r="F757" s="202">
        <f t="shared" si="654"/>
        <v>0</v>
      </c>
      <c r="G757" s="202"/>
      <c r="H757" s="201"/>
      <c r="I757" s="201"/>
      <c r="J757" s="202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>
        <f t="shared" si="663"/>
        <v>0</v>
      </c>
      <c r="V757" s="202">
        <f t="shared" si="657"/>
        <v>0</v>
      </c>
      <c r="W757" s="201"/>
      <c r="X757" s="202">
        <f t="shared" si="659"/>
        <v>0</v>
      </c>
      <c r="Y757" s="202"/>
      <c r="Z757" s="201"/>
      <c r="AA757" s="201"/>
    </row>
    <row r="758" spans="1:27" s="203" customFormat="1" hidden="1" x14ac:dyDescent="0.25">
      <c r="A758" s="198"/>
      <c r="B758" s="199" t="s">
        <v>12</v>
      </c>
      <c r="C758" s="200" t="s">
        <v>13</v>
      </c>
      <c r="D758" s="201"/>
      <c r="E758" s="201"/>
      <c r="F758" s="202">
        <f t="shared" si="654"/>
        <v>0</v>
      </c>
      <c r="G758" s="202"/>
      <c r="H758" s="201"/>
      <c r="I758" s="201"/>
      <c r="J758" s="202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2">
        <f t="shared" si="663"/>
        <v>0</v>
      </c>
      <c r="V758" s="202">
        <f t="shared" si="657"/>
        <v>0</v>
      </c>
      <c r="W758" s="201"/>
      <c r="X758" s="202">
        <f t="shared" si="659"/>
        <v>0</v>
      </c>
      <c r="Y758" s="202"/>
      <c r="Z758" s="201"/>
      <c r="AA758" s="201"/>
    </row>
    <row r="759" spans="1:27" s="203" customFormat="1" ht="12.75" hidden="1" customHeight="1" x14ac:dyDescent="0.25">
      <c r="A759" s="198"/>
      <c r="B759" s="199" t="s">
        <v>14</v>
      </c>
      <c r="C759" s="200" t="s">
        <v>15</v>
      </c>
      <c r="D759" s="201"/>
      <c r="E759" s="201"/>
      <c r="F759" s="202">
        <f t="shared" si="654"/>
        <v>0</v>
      </c>
      <c r="G759" s="202"/>
      <c r="H759" s="201"/>
      <c r="I759" s="201"/>
      <c r="J759" s="202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2">
        <f t="shared" si="663"/>
        <v>0</v>
      </c>
      <c r="V759" s="202">
        <f t="shared" si="657"/>
        <v>0</v>
      </c>
      <c r="W759" s="201"/>
      <c r="X759" s="202">
        <f t="shared" si="659"/>
        <v>0</v>
      </c>
      <c r="Y759" s="202"/>
      <c r="Z759" s="201"/>
      <c r="AA759" s="201"/>
    </row>
    <row r="760" spans="1:27" s="190" customFormat="1" ht="12.75" hidden="1" customHeight="1" x14ac:dyDescent="0.25">
      <c r="A760" s="187"/>
      <c r="B760" s="187">
        <v>32</v>
      </c>
      <c r="C760" s="188"/>
      <c r="D760" s="189">
        <f t="shared" ref="D760:E760" si="678">SUM(D761+D766+D773+D783+D785)</f>
        <v>0</v>
      </c>
      <c r="E760" s="189">
        <f t="shared" si="678"/>
        <v>0</v>
      </c>
      <c r="F760" s="202">
        <f t="shared" si="654"/>
        <v>0</v>
      </c>
      <c r="G760" s="189"/>
      <c r="H760" s="189">
        <f t="shared" ref="H760" si="679">SUM(H761+H766+H773+H783+H785)</f>
        <v>0</v>
      </c>
      <c r="I760" s="189"/>
      <c r="J760" s="202"/>
      <c r="K760" s="189">
        <f t="shared" ref="K760:T760" si="680">SUM(K761+K766+K773+K783+K785)</f>
        <v>0</v>
      </c>
      <c r="L760" s="189">
        <f t="shared" si="680"/>
        <v>0</v>
      </c>
      <c r="M760" s="189"/>
      <c r="N760" s="189">
        <f t="shared" si="680"/>
        <v>0</v>
      </c>
      <c r="O760" s="189">
        <f t="shared" si="680"/>
        <v>0</v>
      </c>
      <c r="P760" s="189">
        <f t="shared" si="680"/>
        <v>0</v>
      </c>
      <c r="Q760" s="189">
        <f t="shared" si="680"/>
        <v>0</v>
      </c>
      <c r="R760" s="189">
        <f t="shared" si="680"/>
        <v>0</v>
      </c>
      <c r="S760" s="189">
        <f t="shared" si="680"/>
        <v>0</v>
      </c>
      <c r="T760" s="189">
        <f t="shared" si="680"/>
        <v>0</v>
      </c>
      <c r="U760" s="202">
        <f t="shared" si="663"/>
        <v>0</v>
      </c>
      <c r="V760" s="202">
        <f t="shared" si="657"/>
        <v>0</v>
      </c>
      <c r="W760" s="189">
        <f t="shared" ref="W760" si="681">SUM(W761+W766+W773+W783+W785)</f>
        <v>0</v>
      </c>
      <c r="X760" s="202">
        <f t="shared" si="659"/>
        <v>0</v>
      </c>
      <c r="Y760" s="202"/>
      <c r="Z760" s="189"/>
      <c r="AA760" s="189"/>
    </row>
    <row r="761" spans="1:27" s="190" customFormat="1" ht="12.75" hidden="1" customHeight="1" x14ac:dyDescent="0.25">
      <c r="A761" s="187"/>
      <c r="B761" s="187">
        <v>321</v>
      </c>
      <c r="C761" s="188"/>
      <c r="D761" s="189">
        <f t="shared" ref="D761:E761" si="682">SUM(D762+D763+D764+D765)</f>
        <v>0</v>
      </c>
      <c r="E761" s="189">
        <f t="shared" si="682"/>
        <v>0</v>
      </c>
      <c r="F761" s="202">
        <f t="shared" si="654"/>
        <v>0</v>
      </c>
      <c r="G761" s="189"/>
      <c r="H761" s="189">
        <f t="shared" ref="H761" si="683">SUM(H762+H763+H764+H765)</f>
        <v>0</v>
      </c>
      <c r="I761" s="189"/>
      <c r="J761" s="202"/>
      <c r="K761" s="189">
        <f t="shared" ref="K761:T761" si="684">SUM(K762+K763+K764+K765)</f>
        <v>0</v>
      </c>
      <c r="L761" s="189">
        <f t="shared" si="684"/>
        <v>0</v>
      </c>
      <c r="M761" s="189"/>
      <c r="N761" s="189">
        <f t="shared" si="684"/>
        <v>0</v>
      </c>
      <c r="O761" s="189">
        <f t="shared" si="684"/>
        <v>0</v>
      </c>
      <c r="P761" s="189">
        <f t="shared" si="684"/>
        <v>0</v>
      </c>
      <c r="Q761" s="189">
        <f t="shared" si="684"/>
        <v>0</v>
      </c>
      <c r="R761" s="189">
        <f t="shared" si="684"/>
        <v>0</v>
      </c>
      <c r="S761" s="189">
        <f t="shared" si="684"/>
        <v>0</v>
      </c>
      <c r="T761" s="189">
        <f t="shared" si="684"/>
        <v>0</v>
      </c>
      <c r="U761" s="202">
        <f t="shared" si="663"/>
        <v>0</v>
      </c>
      <c r="V761" s="202">
        <f t="shared" si="657"/>
        <v>0</v>
      </c>
      <c r="W761" s="189">
        <f t="shared" ref="W761" si="685">SUM(W762+W763+W764+W765)</f>
        <v>0</v>
      </c>
      <c r="X761" s="202">
        <f t="shared" si="659"/>
        <v>0</v>
      </c>
      <c r="Y761" s="202"/>
      <c r="Z761" s="189"/>
      <c r="AA761" s="189"/>
    </row>
    <row r="762" spans="1:27" s="203" customFormat="1" hidden="1" x14ac:dyDescent="0.25">
      <c r="A762" s="198"/>
      <c r="B762" s="199" t="s">
        <v>16</v>
      </c>
      <c r="C762" s="200" t="s">
        <v>17</v>
      </c>
      <c r="D762" s="201"/>
      <c r="E762" s="201"/>
      <c r="F762" s="202">
        <f t="shared" si="654"/>
        <v>0</v>
      </c>
      <c r="G762" s="202"/>
      <c r="H762" s="201"/>
      <c r="I762" s="201"/>
      <c r="J762" s="202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>
        <f t="shared" si="663"/>
        <v>0</v>
      </c>
      <c r="V762" s="202">
        <f t="shared" si="657"/>
        <v>0</v>
      </c>
      <c r="W762" s="201"/>
      <c r="X762" s="202">
        <f t="shared" si="659"/>
        <v>0</v>
      </c>
      <c r="Y762" s="202"/>
      <c r="Z762" s="201"/>
      <c r="AA762" s="201"/>
    </row>
    <row r="763" spans="1:27" s="203" customFormat="1" hidden="1" x14ac:dyDescent="0.25">
      <c r="A763" s="198"/>
      <c r="B763" s="199" t="s">
        <v>18</v>
      </c>
      <c r="C763" s="200" t="s">
        <v>19</v>
      </c>
      <c r="D763" s="201"/>
      <c r="E763" s="201"/>
      <c r="F763" s="202">
        <f t="shared" si="654"/>
        <v>0</v>
      </c>
      <c r="G763" s="202"/>
      <c r="H763" s="201"/>
      <c r="I763" s="201"/>
      <c r="J763" s="202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>
        <f t="shared" si="663"/>
        <v>0</v>
      </c>
      <c r="V763" s="202">
        <f t="shared" si="657"/>
        <v>0</v>
      </c>
      <c r="W763" s="201"/>
      <c r="X763" s="202">
        <f t="shared" si="659"/>
        <v>0</v>
      </c>
      <c r="Y763" s="202"/>
      <c r="Z763" s="201"/>
      <c r="AA763" s="201"/>
    </row>
    <row r="764" spans="1:27" s="203" customFormat="1" hidden="1" x14ac:dyDescent="0.25">
      <c r="A764" s="198"/>
      <c r="B764" s="199" t="s">
        <v>20</v>
      </c>
      <c r="C764" s="200" t="s">
        <v>21</v>
      </c>
      <c r="D764" s="201"/>
      <c r="E764" s="201"/>
      <c r="F764" s="202">
        <f t="shared" si="654"/>
        <v>0</v>
      </c>
      <c r="G764" s="202"/>
      <c r="H764" s="201"/>
      <c r="I764" s="201"/>
      <c r="J764" s="202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2">
        <f t="shared" si="663"/>
        <v>0</v>
      </c>
      <c r="V764" s="202">
        <f t="shared" si="657"/>
        <v>0</v>
      </c>
      <c r="W764" s="201"/>
      <c r="X764" s="202">
        <f t="shared" si="659"/>
        <v>0</v>
      </c>
      <c r="Y764" s="202"/>
      <c r="Z764" s="201"/>
      <c r="AA764" s="201"/>
    </row>
    <row r="765" spans="1:27" s="203" customFormat="1" hidden="1" x14ac:dyDescent="0.25">
      <c r="A765" s="198"/>
      <c r="B765" s="198">
        <v>3214</v>
      </c>
      <c r="C765" s="200" t="s">
        <v>22</v>
      </c>
      <c r="D765" s="201"/>
      <c r="E765" s="201"/>
      <c r="F765" s="202">
        <f t="shared" si="654"/>
        <v>0</v>
      </c>
      <c r="G765" s="202"/>
      <c r="H765" s="201"/>
      <c r="I765" s="201"/>
      <c r="J765" s="202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2">
        <f t="shared" si="663"/>
        <v>0</v>
      </c>
      <c r="V765" s="202">
        <f t="shared" si="657"/>
        <v>0</v>
      </c>
      <c r="W765" s="201"/>
      <c r="X765" s="202">
        <f t="shared" si="659"/>
        <v>0</v>
      </c>
      <c r="Y765" s="202"/>
      <c r="Z765" s="201"/>
      <c r="AA765" s="201"/>
    </row>
    <row r="766" spans="1:27" s="190" customFormat="1" hidden="1" x14ac:dyDescent="0.25">
      <c r="A766" s="187"/>
      <c r="B766" s="187">
        <v>322</v>
      </c>
      <c r="C766" s="188"/>
      <c r="D766" s="189">
        <f t="shared" ref="D766:E766" si="686">SUM(D767+D768+D769+D770+D771+D772)</f>
        <v>0</v>
      </c>
      <c r="E766" s="189">
        <f t="shared" si="686"/>
        <v>0</v>
      </c>
      <c r="F766" s="202">
        <f t="shared" si="654"/>
        <v>0</v>
      </c>
      <c r="G766" s="189"/>
      <c r="H766" s="189">
        <f t="shared" ref="H766" si="687">SUM(H767+H768+H769+H770+H771+H772)</f>
        <v>0</v>
      </c>
      <c r="I766" s="189"/>
      <c r="J766" s="202"/>
      <c r="K766" s="189">
        <f t="shared" ref="K766:T766" si="688">SUM(K767+K768+K769+K770+K771+K772)</f>
        <v>0</v>
      </c>
      <c r="L766" s="189">
        <f t="shared" si="688"/>
        <v>0</v>
      </c>
      <c r="M766" s="189"/>
      <c r="N766" s="189">
        <f t="shared" si="688"/>
        <v>0</v>
      </c>
      <c r="O766" s="189">
        <f t="shared" si="688"/>
        <v>0</v>
      </c>
      <c r="P766" s="189">
        <f t="shared" si="688"/>
        <v>0</v>
      </c>
      <c r="Q766" s="189">
        <f t="shared" si="688"/>
        <v>0</v>
      </c>
      <c r="R766" s="189">
        <f t="shared" si="688"/>
        <v>0</v>
      </c>
      <c r="S766" s="189">
        <f t="shared" si="688"/>
        <v>0</v>
      </c>
      <c r="T766" s="189">
        <f t="shared" si="688"/>
        <v>0</v>
      </c>
      <c r="U766" s="202">
        <f t="shared" si="663"/>
        <v>0</v>
      </c>
      <c r="V766" s="202">
        <f t="shared" si="657"/>
        <v>0</v>
      </c>
      <c r="W766" s="189">
        <f t="shared" ref="W766" si="689">SUM(W767+W768+W769+W770+W771+W772)</f>
        <v>0</v>
      </c>
      <c r="X766" s="202">
        <f t="shared" si="659"/>
        <v>0</v>
      </c>
      <c r="Y766" s="202"/>
      <c r="Z766" s="189"/>
      <c r="AA766" s="189"/>
    </row>
    <row r="767" spans="1:27" s="203" customFormat="1" hidden="1" x14ac:dyDescent="0.25">
      <c r="A767" s="198"/>
      <c r="B767" s="199" t="s">
        <v>23</v>
      </c>
      <c r="C767" s="200" t="s">
        <v>24</v>
      </c>
      <c r="D767" s="201"/>
      <c r="E767" s="201"/>
      <c r="F767" s="202">
        <f t="shared" si="654"/>
        <v>0</v>
      </c>
      <c r="G767" s="202"/>
      <c r="H767" s="201"/>
      <c r="I767" s="201"/>
      <c r="J767" s="202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>
        <f t="shared" si="663"/>
        <v>0</v>
      </c>
      <c r="V767" s="202">
        <f t="shared" si="657"/>
        <v>0</v>
      </c>
      <c r="W767" s="201"/>
      <c r="X767" s="202">
        <f t="shared" si="659"/>
        <v>0</v>
      </c>
      <c r="Y767" s="202"/>
      <c r="Z767" s="201"/>
      <c r="AA767" s="201"/>
    </row>
    <row r="768" spans="1:27" s="203" customFormat="1" hidden="1" x14ac:dyDescent="0.25">
      <c r="A768" s="198"/>
      <c r="B768" s="199" t="s">
        <v>25</v>
      </c>
      <c r="C768" s="200" t="s">
        <v>26</v>
      </c>
      <c r="D768" s="201"/>
      <c r="E768" s="201"/>
      <c r="F768" s="202">
        <f t="shared" si="654"/>
        <v>0</v>
      </c>
      <c r="G768" s="202"/>
      <c r="H768" s="201"/>
      <c r="I768" s="201"/>
      <c r="J768" s="202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2">
        <f t="shared" si="663"/>
        <v>0</v>
      </c>
      <c r="V768" s="202">
        <f t="shared" si="657"/>
        <v>0</v>
      </c>
      <c r="W768" s="201"/>
      <c r="X768" s="202">
        <f t="shared" si="659"/>
        <v>0</v>
      </c>
      <c r="Y768" s="202"/>
      <c r="Z768" s="201"/>
      <c r="AA768" s="201"/>
    </row>
    <row r="769" spans="1:27" s="203" customFormat="1" hidden="1" x14ac:dyDescent="0.25">
      <c r="A769" s="198"/>
      <c r="B769" s="199" t="s">
        <v>27</v>
      </c>
      <c r="C769" s="200" t="s">
        <v>28</v>
      </c>
      <c r="D769" s="201"/>
      <c r="E769" s="201"/>
      <c r="F769" s="202">
        <f t="shared" si="654"/>
        <v>0</v>
      </c>
      <c r="G769" s="202"/>
      <c r="H769" s="201"/>
      <c r="I769" s="201"/>
      <c r="J769" s="202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2">
        <f t="shared" si="663"/>
        <v>0</v>
      </c>
      <c r="V769" s="202">
        <f t="shared" si="657"/>
        <v>0</v>
      </c>
      <c r="W769" s="201"/>
      <c r="X769" s="202">
        <f t="shared" si="659"/>
        <v>0</v>
      </c>
      <c r="Y769" s="202"/>
      <c r="Z769" s="201"/>
      <c r="AA769" s="201"/>
    </row>
    <row r="770" spans="1:27" s="203" customFormat="1" hidden="1" x14ac:dyDescent="0.25">
      <c r="A770" s="198"/>
      <c r="B770" s="199" t="s">
        <v>29</v>
      </c>
      <c r="C770" s="200" t="s">
        <v>30</v>
      </c>
      <c r="D770" s="201"/>
      <c r="E770" s="201"/>
      <c r="F770" s="202">
        <f t="shared" si="654"/>
        <v>0</v>
      </c>
      <c r="G770" s="202"/>
      <c r="H770" s="201"/>
      <c r="I770" s="201"/>
      <c r="J770" s="202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2">
        <f t="shared" si="663"/>
        <v>0</v>
      </c>
      <c r="V770" s="202">
        <f t="shared" si="657"/>
        <v>0</v>
      </c>
      <c r="W770" s="201"/>
      <c r="X770" s="202">
        <f t="shared" si="659"/>
        <v>0</v>
      </c>
      <c r="Y770" s="202"/>
      <c r="Z770" s="201"/>
      <c r="AA770" s="201"/>
    </row>
    <row r="771" spans="1:27" s="203" customFormat="1" hidden="1" x14ac:dyDescent="0.25">
      <c r="A771" s="198"/>
      <c r="B771" s="199" t="s">
        <v>31</v>
      </c>
      <c r="C771" s="200" t="s">
        <v>32</v>
      </c>
      <c r="D771" s="201"/>
      <c r="E771" s="201"/>
      <c r="F771" s="202">
        <f t="shared" si="654"/>
        <v>0</v>
      </c>
      <c r="G771" s="202"/>
      <c r="H771" s="201"/>
      <c r="I771" s="201"/>
      <c r="J771" s="202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>
        <f t="shared" si="663"/>
        <v>0</v>
      </c>
      <c r="V771" s="202">
        <f t="shared" si="657"/>
        <v>0</v>
      </c>
      <c r="W771" s="201"/>
      <c r="X771" s="202">
        <f t="shared" si="659"/>
        <v>0</v>
      </c>
      <c r="Y771" s="202"/>
      <c r="Z771" s="201"/>
      <c r="AA771" s="201"/>
    </row>
    <row r="772" spans="1:27" s="203" customFormat="1" hidden="1" x14ac:dyDescent="0.25">
      <c r="A772" s="198"/>
      <c r="B772" s="205" t="s">
        <v>33</v>
      </c>
      <c r="C772" s="200" t="s">
        <v>34</v>
      </c>
      <c r="D772" s="201"/>
      <c r="E772" s="201"/>
      <c r="F772" s="202">
        <f t="shared" si="654"/>
        <v>0</v>
      </c>
      <c r="G772" s="202"/>
      <c r="H772" s="201"/>
      <c r="I772" s="201"/>
      <c r="J772" s="202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2">
        <f t="shared" si="663"/>
        <v>0</v>
      </c>
      <c r="V772" s="202">
        <f t="shared" si="657"/>
        <v>0</v>
      </c>
      <c r="W772" s="201"/>
      <c r="X772" s="202">
        <f t="shared" si="659"/>
        <v>0</v>
      </c>
      <c r="Y772" s="202"/>
      <c r="Z772" s="201"/>
      <c r="AA772" s="201"/>
    </row>
    <row r="773" spans="1:27" s="190" customFormat="1" hidden="1" x14ac:dyDescent="0.25">
      <c r="A773" s="187"/>
      <c r="B773" s="187">
        <v>323</v>
      </c>
      <c r="C773" s="188"/>
      <c r="D773" s="189">
        <f t="shared" ref="D773:E773" si="690">SUM(D774+D775+D776+D777+D778+D779+D780+D781+D782)</f>
        <v>0</v>
      </c>
      <c r="E773" s="189">
        <f t="shared" si="690"/>
        <v>0</v>
      </c>
      <c r="F773" s="202">
        <f t="shared" si="654"/>
        <v>0</v>
      </c>
      <c r="G773" s="189"/>
      <c r="H773" s="189">
        <f t="shared" ref="H773" si="691">SUM(H774+H775+H776+H777+H778+H779+H780+H781+H782)</f>
        <v>0</v>
      </c>
      <c r="I773" s="189"/>
      <c r="J773" s="202"/>
      <c r="K773" s="189">
        <f t="shared" ref="K773:T773" si="692">SUM(K774+K775+K776+K777+K778+K779+K780+K781+K782)</f>
        <v>0</v>
      </c>
      <c r="L773" s="189">
        <f t="shared" si="692"/>
        <v>0</v>
      </c>
      <c r="M773" s="189"/>
      <c r="N773" s="189">
        <f t="shared" si="692"/>
        <v>0</v>
      </c>
      <c r="O773" s="189">
        <f t="shared" si="692"/>
        <v>0</v>
      </c>
      <c r="P773" s="189">
        <f t="shared" si="692"/>
        <v>0</v>
      </c>
      <c r="Q773" s="189">
        <f t="shared" si="692"/>
        <v>0</v>
      </c>
      <c r="R773" s="189">
        <f t="shared" si="692"/>
        <v>0</v>
      </c>
      <c r="S773" s="189">
        <f t="shared" si="692"/>
        <v>0</v>
      </c>
      <c r="T773" s="189">
        <f t="shared" si="692"/>
        <v>0</v>
      </c>
      <c r="U773" s="202">
        <f t="shared" si="663"/>
        <v>0</v>
      </c>
      <c r="V773" s="202">
        <f t="shared" si="657"/>
        <v>0</v>
      </c>
      <c r="W773" s="189">
        <f t="shared" ref="W773" si="693">SUM(W774+W775+W776+W777+W778+W779+W780+W781+W782)</f>
        <v>0</v>
      </c>
      <c r="X773" s="202">
        <f t="shared" si="659"/>
        <v>0</v>
      </c>
      <c r="Y773" s="202"/>
      <c r="Z773" s="189"/>
      <c r="AA773" s="189"/>
    </row>
    <row r="774" spans="1:27" s="203" customFormat="1" hidden="1" x14ac:dyDescent="0.25">
      <c r="A774" s="198"/>
      <c r="B774" s="199" t="s">
        <v>35</v>
      </c>
      <c r="C774" s="200" t="s">
        <v>36</v>
      </c>
      <c r="D774" s="201"/>
      <c r="E774" s="201"/>
      <c r="F774" s="202">
        <f t="shared" si="654"/>
        <v>0</v>
      </c>
      <c r="G774" s="202"/>
      <c r="H774" s="201"/>
      <c r="I774" s="201"/>
      <c r="J774" s="202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2">
        <f t="shared" si="663"/>
        <v>0</v>
      </c>
      <c r="V774" s="202">
        <f t="shared" si="657"/>
        <v>0</v>
      </c>
      <c r="W774" s="201"/>
      <c r="X774" s="202">
        <f t="shared" si="659"/>
        <v>0</v>
      </c>
      <c r="Y774" s="202"/>
      <c r="Z774" s="201"/>
      <c r="AA774" s="201"/>
    </row>
    <row r="775" spans="1:27" s="203" customFormat="1" hidden="1" x14ac:dyDescent="0.25">
      <c r="A775" s="198"/>
      <c r="B775" s="199" t="s">
        <v>37</v>
      </c>
      <c r="C775" s="200" t="s">
        <v>38</v>
      </c>
      <c r="D775" s="201"/>
      <c r="E775" s="201"/>
      <c r="F775" s="202">
        <f t="shared" si="654"/>
        <v>0</v>
      </c>
      <c r="G775" s="202"/>
      <c r="H775" s="201"/>
      <c r="I775" s="201"/>
      <c r="J775" s="202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>
        <f t="shared" si="663"/>
        <v>0</v>
      </c>
      <c r="V775" s="202">
        <f t="shared" si="657"/>
        <v>0</v>
      </c>
      <c r="W775" s="201"/>
      <c r="X775" s="202">
        <f t="shared" si="659"/>
        <v>0</v>
      </c>
      <c r="Y775" s="202"/>
      <c r="Z775" s="201"/>
      <c r="AA775" s="201"/>
    </row>
    <row r="776" spans="1:27" s="203" customFormat="1" hidden="1" x14ac:dyDescent="0.25">
      <c r="A776" s="198"/>
      <c r="B776" s="199" t="s">
        <v>39</v>
      </c>
      <c r="C776" s="200" t="s">
        <v>40</v>
      </c>
      <c r="D776" s="201"/>
      <c r="E776" s="201"/>
      <c r="F776" s="202">
        <f t="shared" si="654"/>
        <v>0</v>
      </c>
      <c r="G776" s="202"/>
      <c r="H776" s="201"/>
      <c r="I776" s="201"/>
      <c r="J776" s="202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>
        <f t="shared" si="663"/>
        <v>0</v>
      </c>
      <c r="V776" s="202">
        <f t="shared" si="657"/>
        <v>0</v>
      </c>
      <c r="W776" s="201"/>
      <c r="X776" s="202">
        <f t="shared" si="659"/>
        <v>0</v>
      </c>
      <c r="Y776" s="202"/>
      <c r="Z776" s="201"/>
      <c r="AA776" s="201"/>
    </row>
    <row r="777" spans="1:27" s="203" customFormat="1" hidden="1" x14ac:dyDescent="0.25">
      <c r="A777" s="198"/>
      <c r="B777" s="199" t="s">
        <v>41</v>
      </c>
      <c r="C777" s="200" t="s">
        <v>42</v>
      </c>
      <c r="D777" s="201"/>
      <c r="E777" s="201"/>
      <c r="F777" s="202">
        <f t="shared" si="654"/>
        <v>0</v>
      </c>
      <c r="G777" s="202"/>
      <c r="H777" s="201"/>
      <c r="I777" s="201"/>
      <c r="J777" s="202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2">
        <f t="shared" si="663"/>
        <v>0</v>
      </c>
      <c r="V777" s="202">
        <f t="shared" si="657"/>
        <v>0</v>
      </c>
      <c r="W777" s="201"/>
      <c r="X777" s="202">
        <f t="shared" si="659"/>
        <v>0</v>
      </c>
      <c r="Y777" s="202"/>
      <c r="Z777" s="201"/>
      <c r="AA777" s="201"/>
    </row>
    <row r="778" spans="1:27" s="203" customFormat="1" hidden="1" x14ac:dyDescent="0.25">
      <c r="A778" s="198"/>
      <c r="B778" s="199" t="s">
        <v>43</v>
      </c>
      <c r="C778" s="200" t="s">
        <v>44</v>
      </c>
      <c r="D778" s="201"/>
      <c r="E778" s="201"/>
      <c r="F778" s="202">
        <f t="shared" ref="F778:F809" si="694">SUM(H778:T778)</f>
        <v>0</v>
      </c>
      <c r="G778" s="202"/>
      <c r="H778" s="201"/>
      <c r="I778" s="201"/>
      <c r="J778" s="202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>
        <f t="shared" si="663"/>
        <v>0</v>
      </c>
      <c r="V778" s="202">
        <f t="shared" ref="V778:V809" si="695">SUM(J778+U778)</f>
        <v>0</v>
      </c>
      <c r="W778" s="201"/>
      <c r="X778" s="202">
        <f t="shared" si="659"/>
        <v>0</v>
      </c>
      <c r="Y778" s="202"/>
      <c r="Z778" s="201"/>
      <c r="AA778" s="201"/>
    </row>
    <row r="779" spans="1:27" s="203" customFormat="1" hidden="1" x14ac:dyDescent="0.25">
      <c r="A779" s="198"/>
      <c r="B779" s="199" t="s">
        <v>45</v>
      </c>
      <c r="C779" s="200" t="s">
        <v>46</v>
      </c>
      <c r="D779" s="201"/>
      <c r="E779" s="201"/>
      <c r="F779" s="202">
        <f t="shared" si="694"/>
        <v>0</v>
      </c>
      <c r="G779" s="202"/>
      <c r="H779" s="201"/>
      <c r="I779" s="201"/>
      <c r="J779" s="202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2">
        <f t="shared" si="663"/>
        <v>0</v>
      </c>
      <c r="V779" s="202">
        <f t="shared" si="695"/>
        <v>0</v>
      </c>
      <c r="W779" s="201"/>
      <c r="X779" s="202">
        <f t="shared" si="659"/>
        <v>0</v>
      </c>
      <c r="Y779" s="202"/>
      <c r="Z779" s="201"/>
      <c r="AA779" s="201"/>
    </row>
    <row r="780" spans="1:27" s="203" customFormat="1" hidden="1" x14ac:dyDescent="0.25">
      <c r="A780" s="198"/>
      <c r="B780" s="199" t="s">
        <v>47</v>
      </c>
      <c r="C780" s="200" t="s">
        <v>48</v>
      </c>
      <c r="D780" s="201"/>
      <c r="E780" s="201"/>
      <c r="F780" s="202">
        <f t="shared" si="694"/>
        <v>0</v>
      </c>
      <c r="G780" s="202"/>
      <c r="H780" s="201"/>
      <c r="I780" s="201"/>
      <c r="J780" s="202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2">
        <f t="shared" si="663"/>
        <v>0</v>
      </c>
      <c r="V780" s="202">
        <f t="shared" si="695"/>
        <v>0</v>
      </c>
      <c r="W780" s="201"/>
      <c r="X780" s="202">
        <f t="shared" si="659"/>
        <v>0</v>
      </c>
      <c r="Y780" s="202"/>
      <c r="Z780" s="201"/>
      <c r="AA780" s="201"/>
    </row>
    <row r="781" spans="1:27" s="203" customFormat="1" hidden="1" x14ac:dyDescent="0.25">
      <c r="A781" s="198"/>
      <c r="B781" s="199" t="s">
        <v>49</v>
      </c>
      <c r="C781" s="200" t="s">
        <v>50</v>
      </c>
      <c r="D781" s="201"/>
      <c r="E781" s="201"/>
      <c r="F781" s="202">
        <f t="shared" si="694"/>
        <v>0</v>
      </c>
      <c r="G781" s="202"/>
      <c r="H781" s="201"/>
      <c r="I781" s="201"/>
      <c r="J781" s="202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2">
        <f t="shared" si="663"/>
        <v>0</v>
      </c>
      <c r="V781" s="202">
        <f t="shared" si="695"/>
        <v>0</v>
      </c>
      <c r="W781" s="201"/>
      <c r="X781" s="202">
        <f t="shared" si="659"/>
        <v>0</v>
      </c>
      <c r="Y781" s="202"/>
      <c r="Z781" s="201"/>
      <c r="AA781" s="201"/>
    </row>
    <row r="782" spans="1:27" s="203" customFormat="1" hidden="1" x14ac:dyDescent="0.25">
      <c r="A782" s="198"/>
      <c r="B782" s="199" t="s">
        <v>51</v>
      </c>
      <c r="C782" s="200" t="s">
        <v>52</v>
      </c>
      <c r="D782" s="201"/>
      <c r="E782" s="201"/>
      <c r="F782" s="202">
        <f t="shared" si="694"/>
        <v>0</v>
      </c>
      <c r="G782" s="202"/>
      <c r="H782" s="201"/>
      <c r="I782" s="201"/>
      <c r="J782" s="202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2">
        <f t="shared" si="663"/>
        <v>0</v>
      </c>
      <c r="V782" s="202">
        <f t="shared" si="695"/>
        <v>0</v>
      </c>
      <c r="W782" s="201"/>
      <c r="X782" s="202">
        <f t="shared" si="659"/>
        <v>0</v>
      </c>
      <c r="Y782" s="202"/>
      <c r="Z782" s="201"/>
      <c r="AA782" s="201"/>
    </row>
    <row r="783" spans="1:27" s="190" customFormat="1" hidden="1" x14ac:dyDescent="0.25">
      <c r="A783" s="187"/>
      <c r="B783" s="187">
        <v>324</v>
      </c>
      <c r="C783" s="188"/>
      <c r="D783" s="189">
        <f>SUM(D784)</f>
        <v>0</v>
      </c>
      <c r="E783" s="189">
        <f t="shared" ref="E783:W783" si="696">SUM(E784)</f>
        <v>0</v>
      </c>
      <c r="F783" s="202">
        <f t="shared" si="694"/>
        <v>0</v>
      </c>
      <c r="G783" s="189"/>
      <c r="H783" s="189">
        <f t="shared" si="696"/>
        <v>0</v>
      </c>
      <c r="I783" s="189"/>
      <c r="J783" s="202"/>
      <c r="K783" s="189">
        <f t="shared" si="696"/>
        <v>0</v>
      </c>
      <c r="L783" s="189">
        <f t="shared" si="696"/>
        <v>0</v>
      </c>
      <c r="M783" s="189"/>
      <c r="N783" s="189">
        <f t="shared" si="696"/>
        <v>0</v>
      </c>
      <c r="O783" s="189">
        <f t="shared" si="696"/>
        <v>0</v>
      </c>
      <c r="P783" s="189">
        <f t="shared" si="696"/>
        <v>0</v>
      </c>
      <c r="Q783" s="189">
        <f t="shared" si="696"/>
        <v>0</v>
      </c>
      <c r="R783" s="189">
        <f t="shared" si="696"/>
        <v>0</v>
      </c>
      <c r="S783" s="189">
        <f t="shared" si="696"/>
        <v>0</v>
      </c>
      <c r="T783" s="189">
        <f t="shared" si="696"/>
        <v>0</v>
      </c>
      <c r="U783" s="202">
        <f t="shared" si="663"/>
        <v>0</v>
      </c>
      <c r="V783" s="202">
        <f t="shared" si="695"/>
        <v>0</v>
      </c>
      <c r="W783" s="189">
        <f t="shared" si="696"/>
        <v>0</v>
      </c>
      <c r="X783" s="202">
        <f t="shared" si="659"/>
        <v>0</v>
      </c>
      <c r="Y783" s="202"/>
      <c r="Z783" s="189"/>
      <c r="AA783" s="189"/>
    </row>
    <row r="784" spans="1:27" s="203" customFormat="1" hidden="1" x14ac:dyDescent="0.25">
      <c r="A784" s="198"/>
      <c r="B784" s="204" t="s">
        <v>54</v>
      </c>
      <c r="C784" s="200" t="s">
        <v>53</v>
      </c>
      <c r="D784" s="201"/>
      <c r="E784" s="201"/>
      <c r="F784" s="202">
        <f t="shared" si="694"/>
        <v>0</v>
      </c>
      <c r="G784" s="202"/>
      <c r="H784" s="201"/>
      <c r="I784" s="201"/>
      <c r="J784" s="202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2">
        <f t="shared" si="663"/>
        <v>0</v>
      </c>
      <c r="V784" s="202">
        <f t="shared" si="695"/>
        <v>0</v>
      </c>
      <c r="W784" s="201"/>
      <c r="X784" s="202">
        <f t="shared" si="659"/>
        <v>0</v>
      </c>
      <c r="Y784" s="202"/>
      <c r="Z784" s="201"/>
      <c r="AA784" s="201"/>
    </row>
    <row r="785" spans="1:27" s="190" customFormat="1" hidden="1" x14ac:dyDescent="0.25">
      <c r="A785" s="187"/>
      <c r="B785" s="195" t="s">
        <v>549</v>
      </c>
      <c r="C785" s="188"/>
      <c r="D785" s="189">
        <f t="shared" ref="D785:E785" si="697">SUM(D786+D787+D788+D789+D790+D791+D792)</f>
        <v>0</v>
      </c>
      <c r="E785" s="189">
        <f t="shared" si="697"/>
        <v>0</v>
      </c>
      <c r="F785" s="202">
        <f t="shared" si="694"/>
        <v>0</v>
      </c>
      <c r="G785" s="189"/>
      <c r="H785" s="189">
        <f t="shared" ref="H785" si="698">SUM(H786+H787+H788+H789+H790+H791+H792)</f>
        <v>0</v>
      </c>
      <c r="I785" s="189"/>
      <c r="J785" s="202"/>
      <c r="K785" s="189">
        <f t="shared" ref="K785:T785" si="699">SUM(K786+K787+K788+K789+K790+K791+K792)</f>
        <v>0</v>
      </c>
      <c r="L785" s="189">
        <f t="shared" si="699"/>
        <v>0</v>
      </c>
      <c r="M785" s="189"/>
      <c r="N785" s="189">
        <f t="shared" si="699"/>
        <v>0</v>
      </c>
      <c r="O785" s="189">
        <f t="shared" si="699"/>
        <v>0</v>
      </c>
      <c r="P785" s="189">
        <f t="shared" si="699"/>
        <v>0</v>
      </c>
      <c r="Q785" s="189">
        <f t="shared" si="699"/>
        <v>0</v>
      </c>
      <c r="R785" s="189">
        <f t="shared" si="699"/>
        <v>0</v>
      </c>
      <c r="S785" s="189">
        <f t="shared" si="699"/>
        <v>0</v>
      </c>
      <c r="T785" s="189">
        <f t="shared" si="699"/>
        <v>0</v>
      </c>
      <c r="U785" s="202">
        <f t="shared" si="663"/>
        <v>0</v>
      </c>
      <c r="V785" s="202">
        <f t="shared" si="695"/>
        <v>0</v>
      </c>
      <c r="W785" s="189">
        <f t="shared" ref="W785" si="700">SUM(W786+W787+W788+W789+W790+W791+W792)</f>
        <v>0</v>
      </c>
      <c r="X785" s="202">
        <f t="shared" si="659"/>
        <v>0</v>
      </c>
      <c r="Y785" s="202"/>
      <c r="Z785" s="189"/>
      <c r="AA785" s="189"/>
    </row>
    <row r="786" spans="1:27" s="203" customFormat="1" ht="12.75" hidden="1" customHeight="1" x14ac:dyDescent="0.25">
      <c r="A786" s="198"/>
      <c r="B786" s="199" t="s">
        <v>56</v>
      </c>
      <c r="C786" s="200" t="s">
        <v>57</v>
      </c>
      <c r="D786" s="201"/>
      <c r="E786" s="201"/>
      <c r="F786" s="202">
        <f t="shared" si="694"/>
        <v>0</v>
      </c>
      <c r="G786" s="202"/>
      <c r="H786" s="201"/>
      <c r="I786" s="201"/>
      <c r="J786" s="202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>
        <f t="shared" si="663"/>
        <v>0</v>
      </c>
      <c r="V786" s="202">
        <f t="shared" si="695"/>
        <v>0</v>
      </c>
      <c r="W786" s="201"/>
      <c r="X786" s="202">
        <f t="shared" si="659"/>
        <v>0</v>
      </c>
      <c r="Y786" s="202"/>
      <c r="Z786" s="201"/>
      <c r="AA786" s="201"/>
    </row>
    <row r="787" spans="1:27" s="203" customFormat="1" hidden="1" x14ac:dyDescent="0.25">
      <c r="A787" s="198"/>
      <c r="B787" s="199" t="s">
        <v>58</v>
      </c>
      <c r="C787" s="200" t="s">
        <v>59</v>
      </c>
      <c r="D787" s="201"/>
      <c r="E787" s="201"/>
      <c r="F787" s="202">
        <f t="shared" si="694"/>
        <v>0</v>
      </c>
      <c r="G787" s="202"/>
      <c r="H787" s="201"/>
      <c r="I787" s="201"/>
      <c r="J787" s="202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2">
        <f t="shared" si="663"/>
        <v>0</v>
      </c>
      <c r="V787" s="202">
        <f t="shared" si="695"/>
        <v>0</v>
      </c>
      <c r="W787" s="201"/>
      <c r="X787" s="202">
        <f t="shared" si="659"/>
        <v>0</v>
      </c>
      <c r="Y787" s="202"/>
      <c r="Z787" s="201"/>
      <c r="AA787" s="201"/>
    </row>
    <row r="788" spans="1:27" s="203" customFormat="1" hidden="1" x14ac:dyDescent="0.25">
      <c r="A788" s="198"/>
      <c r="B788" s="199" t="s">
        <v>60</v>
      </c>
      <c r="C788" s="200" t="s">
        <v>61</v>
      </c>
      <c r="D788" s="201"/>
      <c r="E788" s="201"/>
      <c r="F788" s="202">
        <f t="shared" si="694"/>
        <v>0</v>
      </c>
      <c r="G788" s="202"/>
      <c r="H788" s="201"/>
      <c r="I788" s="201"/>
      <c r="J788" s="202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>
        <f t="shared" si="663"/>
        <v>0</v>
      </c>
      <c r="V788" s="202">
        <f t="shared" si="695"/>
        <v>0</v>
      </c>
      <c r="W788" s="201"/>
      <c r="X788" s="202">
        <f t="shared" si="659"/>
        <v>0</v>
      </c>
      <c r="Y788" s="202"/>
      <c r="Z788" s="201"/>
      <c r="AA788" s="201"/>
    </row>
    <row r="789" spans="1:27" s="203" customFormat="1" hidden="1" x14ac:dyDescent="0.25">
      <c r="A789" s="198"/>
      <c r="B789" s="199" t="s">
        <v>62</v>
      </c>
      <c r="C789" s="200" t="s">
        <v>63</v>
      </c>
      <c r="D789" s="201"/>
      <c r="E789" s="201"/>
      <c r="F789" s="202">
        <f t="shared" si="694"/>
        <v>0</v>
      </c>
      <c r="G789" s="202"/>
      <c r="H789" s="201"/>
      <c r="I789" s="201"/>
      <c r="J789" s="202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2">
        <f t="shared" si="663"/>
        <v>0</v>
      </c>
      <c r="V789" s="202">
        <f t="shared" si="695"/>
        <v>0</v>
      </c>
      <c r="W789" s="201"/>
      <c r="X789" s="202">
        <f t="shared" si="659"/>
        <v>0</v>
      </c>
      <c r="Y789" s="202"/>
      <c r="Z789" s="201"/>
      <c r="AA789" s="201"/>
    </row>
    <row r="790" spans="1:27" s="203" customFormat="1" hidden="1" x14ac:dyDescent="0.25">
      <c r="A790" s="198"/>
      <c r="B790" s="198">
        <v>3295</v>
      </c>
      <c r="C790" s="200" t="s">
        <v>64</v>
      </c>
      <c r="D790" s="201"/>
      <c r="E790" s="201"/>
      <c r="F790" s="202">
        <f t="shared" si="694"/>
        <v>0</v>
      </c>
      <c r="G790" s="202"/>
      <c r="H790" s="201"/>
      <c r="I790" s="201"/>
      <c r="J790" s="202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>
        <f t="shared" si="663"/>
        <v>0</v>
      </c>
      <c r="V790" s="202">
        <f t="shared" si="695"/>
        <v>0</v>
      </c>
      <c r="W790" s="201"/>
      <c r="X790" s="202">
        <f t="shared" si="659"/>
        <v>0</v>
      </c>
      <c r="Y790" s="202"/>
      <c r="Z790" s="201"/>
      <c r="AA790" s="201"/>
    </row>
    <row r="791" spans="1:27" s="203" customFormat="1" hidden="1" x14ac:dyDescent="0.25">
      <c r="A791" s="198"/>
      <c r="B791" s="198">
        <v>3296</v>
      </c>
      <c r="C791" s="206" t="s">
        <v>65</v>
      </c>
      <c r="D791" s="201"/>
      <c r="E791" s="201"/>
      <c r="F791" s="202">
        <f t="shared" si="694"/>
        <v>0</v>
      </c>
      <c r="G791" s="202"/>
      <c r="H791" s="201"/>
      <c r="I791" s="201"/>
      <c r="J791" s="202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>
        <f t="shared" si="663"/>
        <v>0</v>
      </c>
      <c r="V791" s="202">
        <f t="shared" si="695"/>
        <v>0</v>
      </c>
      <c r="W791" s="201"/>
      <c r="X791" s="202">
        <f t="shared" si="659"/>
        <v>0</v>
      </c>
      <c r="Y791" s="202"/>
      <c r="Z791" s="201"/>
      <c r="AA791" s="201"/>
    </row>
    <row r="792" spans="1:27" s="203" customFormat="1" hidden="1" x14ac:dyDescent="0.25">
      <c r="A792" s="198"/>
      <c r="B792" s="199" t="s">
        <v>66</v>
      </c>
      <c r="C792" s="200" t="s">
        <v>55</v>
      </c>
      <c r="D792" s="201"/>
      <c r="E792" s="201"/>
      <c r="F792" s="202">
        <f t="shared" si="694"/>
        <v>0</v>
      </c>
      <c r="G792" s="202"/>
      <c r="H792" s="201"/>
      <c r="I792" s="201"/>
      <c r="J792" s="202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2">
        <f t="shared" si="663"/>
        <v>0</v>
      </c>
      <c r="V792" s="202">
        <f t="shared" si="695"/>
        <v>0</v>
      </c>
      <c r="W792" s="201"/>
      <c r="X792" s="202">
        <f t="shared" si="659"/>
        <v>0</v>
      </c>
      <c r="Y792" s="202"/>
      <c r="Z792" s="201"/>
      <c r="AA792" s="201"/>
    </row>
    <row r="793" spans="1:27" s="190" customFormat="1" hidden="1" x14ac:dyDescent="0.25">
      <c r="A793" s="6"/>
      <c r="B793" s="187">
        <v>34</v>
      </c>
      <c r="C793" s="188" t="s">
        <v>67</v>
      </c>
      <c r="D793" s="189">
        <f t="shared" ref="D793:E793" si="701">SUM(D794+D799)</f>
        <v>0</v>
      </c>
      <c r="E793" s="189">
        <f t="shared" si="701"/>
        <v>0</v>
      </c>
      <c r="F793" s="202">
        <f t="shared" si="694"/>
        <v>0</v>
      </c>
      <c r="G793" s="189"/>
      <c r="H793" s="189">
        <f t="shared" ref="H793" si="702">SUM(H794+H799)</f>
        <v>0</v>
      </c>
      <c r="I793" s="189"/>
      <c r="J793" s="202"/>
      <c r="K793" s="189">
        <f t="shared" ref="K793:T793" si="703">SUM(K794+K799)</f>
        <v>0</v>
      </c>
      <c r="L793" s="189">
        <f t="shared" si="703"/>
        <v>0</v>
      </c>
      <c r="M793" s="189"/>
      <c r="N793" s="189">
        <f t="shared" si="703"/>
        <v>0</v>
      </c>
      <c r="O793" s="189">
        <f t="shared" si="703"/>
        <v>0</v>
      </c>
      <c r="P793" s="189">
        <f t="shared" si="703"/>
        <v>0</v>
      </c>
      <c r="Q793" s="189">
        <f t="shared" si="703"/>
        <v>0</v>
      </c>
      <c r="R793" s="189">
        <f t="shared" si="703"/>
        <v>0</v>
      </c>
      <c r="S793" s="189">
        <f t="shared" si="703"/>
        <v>0</v>
      </c>
      <c r="T793" s="189">
        <f t="shared" si="703"/>
        <v>0</v>
      </c>
      <c r="U793" s="202">
        <f t="shared" si="663"/>
        <v>0</v>
      </c>
      <c r="V793" s="202">
        <f t="shared" si="695"/>
        <v>0</v>
      </c>
      <c r="W793" s="189">
        <f t="shared" ref="W793" si="704">SUM(W794+W799)</f>
        <v>0</v>
      </c>
      <c r="X793" s="202">
        <f t="shared" si="659"/>
        <v>0</v>
      </c>
      <c r="Y793" s="202"/>
      <c r="Z793" s="189"/>
      <c r="AA793" s="189"/>
    </row>
    <row r="794" spans="1:27" s="190" customFormat="1" hidden="1" x14ac:dyDescent="0.25">
      <c r="A794" s="187"/>
      <c r="B794" s="187">
        <v>342</v>
      </c>
      <c r="C794" s="188" t="s">
        <v>68</v>
      </c>
      <c r="D794" s="189">
        <f t="shared" ref="D794:E794" si="705">SUM(D795+D796+D797+D798)</f>
        <v>0</v>
      </c>
      <c r="E794" s="189">
        <f t="shared" si="705"/>
        <v>0</v>
      </c>
      <c r="F794" s="202">
        <f t="shared" si="694"/>
        <v>0</v>
      </c>
      <c r="G794" s="189"/>
      <c r="H794" s="189">
        <f t="shared" ref="H794" si="706">SUM(H795+H796+H797+H798)</f>
        <v>0</v>
      </c>
      <c r="I794" s="189"/>
      <c r="J794" s="202"/>
      <c r="K794" s="189">
        <f t="shared" ref="K794:T794" si="707">SUM(K795+K796+K797+K798)</f>
        <v>0</v>
      </c>
      <c r="L794" s="189">
        <f t="shared" si="707"/>
        <v>0</v>
      </c>
      <c r="M794" s="189"/>
      <c r="N794" s="189">
        <f t="shared" si="707"/>
        <v>0</v>
      </c>
      <c r="O794" s="189">
        <f t="shared" si="707"/>
        <v>0</v>
      </c>
      <c r="P794" s="189">
        <f t="shared" si="707"/>
        <v>0</v>
      </c>
      <c r="Q794" s="189">
        <f t="shared" si="707"/>
        <v>0</v>
      </c>
      <c r="R794" s="189">
        <f t="shared" si="707"/>
        <v>0</v>
      </c>
      <c r="S794" s="189">
        <f t="shared" si="707"/>
        <v>0</v>
      </c>
      <c r="T794" s="189">
        <f t="shared" si="707"/>
        <v>0</v>
      </c>
      <c r="U794" s="202">
        <f t="shared" si="663"/>
        <v>0</v>
      </c>
      <c r="V794" s="202">
        <f t="shared" si="695"/>
        <v>0</v>
      </c>
      <c r="W794" s="189">
        <f t="shared" ref="W794" si="708">SUM(W795+W796+W797+W798)</f>
        <v>0</v>
      </c>
      <c r="X794" s="202">
        <f t="shared" si="659"/>
        <v>0</v>
      </c>
      <c r="Y794" s="202"/>
      <c r="Z794" s="189"/>
      <c r="AA794" s="189"/>
    </row>
    <row r="795" spans="1:27" s="203" customFormat="1" ht="27.75" hidden="1" customHeight="1" x14ac:dyDescent="0.25">
      <c r="A795" s="198"/>
      <c r="B795" s="199" t="s">
        <v>69</v>
      </c>
      <c r="C795" s="200" t="s">
        <v>70</v>
      </c>
      <c r="D795" s="201"/>
      <c r="E795" s="201"/>
      <c r="F795" s="202">
        <f t="shared" si="694"/>
        <v>0</v>
      </c>
      <c r="G795" s="202"/>
      <c r="H795" s="201"/>
      <c r="I795" s="201"/>
      <c r="J795" s="202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>
        <f t="shared" si="663"/>
        <v>0</v>
      </c>
      <c r="V795" s="202">
        <f t="shared" si="695"/>
        <v>0</v>
      </c>
      <c r="W795" s="201"/>
      <c r="X795" s="202">
        <f t="shared" si="659"/>
        <v>0</v>
      </c>
      <c r="Y795" s="202"/>
      <c r="Z795" s="201"/>
      <c r="AA795" s="201"/>
    </row>
    <row r="796" spans="1:27" s="203" customFormat="1" hidden="1" x14ac:dyDescent="0.25">
      <c r="A796" s="198"/>
      <c r="B796" s="198">
        <v>3426</v>
      </c>
      <c r="C796" s="200" t="s">
        <v>71</v>
      </c>
      <c r="D796" s="201"/>
      <c r="E796" s="201"/>
      <c r="F796" s="202">
        <f t="shared" si="694"/>
        <v>0</v>
      </c>
      <c r="G796" s="202"/>
      <c r="H796" s="201"/>
      <c r="I796" s="201"/>
      <c r="J796" s="202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>
        <f t="shared" si="663"/>
        <v>0</v>
      </c>
      <c r="V796" s="202">
        <f t="shared" si="695"/>
        <v>0</v>
      </c>
      <c r="W796" s="201"/>
      <c r="X796" s="202">
        <f t="shared" si="659"/>
        <v>0</v>
      </c>
      <c r="Y796" s="202"/>
      <c r="Z796" s="201"/>
      <c r="AA796" s="201"/>
    </row>
    <row r="797" spans="1:27" s="203" customFormat="1" ht="27" hidden="1" x14ac:dyDescent="0.25">
      <c r="A797" s="198"/>
      <c r="B797" s="198">
        <v>3427</v>
      </c>
      <c r="C797" s="200" t="s">
        <v>72</v>
      </c>
      <c r="D797" s="201"/>
      <c r="E797" s="201"/>
      <c r="F797" s="202">
        <f t="shared" si="694"/>
        <v>0</v>
      </c>
      <c r="G797" s="202"/>
      <c r="H797" s="201"/>
      <c r="I797" s="201"/>
      <c r="J797" s="202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2">
        <f t="shared" si="663"/>
        <v>0</v>
      </c>
      <c r="V797" s="202">
        <f t="shared" si="695"/>
        <v>0</v>
      </c>
      <c r="W797" s="201"/>
      <c r="X797" s="202">
        <f t="shared" si="659"/>
        <v>0</v>
      </c>
      <c r="Y797" s="202"/>
      <c r="Z797" s="201"/>
      <c r="AA797" s="201"/>
    </row>
    <row r="798" spans="1:27" s="203" customFormat="1" hidden="1" x14ac:dyDescent="0.25">
      <c r="A798" s="198"/>
      <c r="B798" s="198">
        <v>3428</v>
      </c>
      <c r="C798" s="200" t="s">
        <v>73</v>
      </c>
      <c r="D798" s="201"/>
      <c r="E798" s="201"/>
      <c r="F798" s="202">
        <f t="shared" si="694"/>
        <v>0</v>
      </c>
      <c r="G798" s="202"/>
      <c r="H798" s="201"/>
      <c r="I798" s="201"/>
      <c r="J798" s="202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2">
        <f t="shared" si="663"/>
        <v>0</v>
      </c>
      <c r="V798" s="202">
        <f t="shared" si="695"/>
        <v>0</v>
      </c>
      <c r="W798" s="201"/>
      <c r="X798" s="202">
        <f t="shared" si="659"/>
        <v>0</v>
      </c>
      <c r="Y798" s="202"/>
      <c r="Z798" s="201"/>
      <c r="AA798" s="201"/>
    </row>
    <row r="799" spans="1:27" s="190" customFormat="1" hidden="1" x14ac:dyDescent="0.25">
      <c r="A799" s="187"/>
      <c r="B799" s="187">
        <v>343</v>
      </c>
      <c r="C799" s="188"/>
      <c r="D799" s="189">
        <f t="shared" ref="D799:E799" si="709">SUM(D800+D801+D802+D803)</f>
        <v>0</v>
      </c>
      <c r="E799" s="189">
        <f t="shared" si="709"/>
        <v>0</v>
      </c>
      <c r="F799" s="202">
        <f t="shared" si="694"/>
        <v>0</v>
      </c>
      <c r="G799" s="189"/>
      <c r="H799" s="189">
        <f t="shared" ref="H799" si="710">SUM(H800+H801+H802+H803)</f>
        <v>0</v>
      </c>
      <c r="I799" s="189"/>
      <c r="J799" s="202"/>
      <c r="K799" s="189">
        <f t="shared" ref="K799:T799" si="711">SUM(K800+K801+K802+K803)</f>
        <v>0</v>
      </c>
      <c r="L799" s="189">
        <f t="shared" si="711"/>
        <v>0</v>
      </c>
      <c r="M799" s="189"/>
      <c r="N799" s="189">
        <f t="shared" si="711"/>
        <v>0</v>
      </c>
      <c r="O799" s="189">
        <f t="shared" si="711"/>
        <v>0</v>
      </c>
      <c r="P799" s="189">
        <f t="shared" si="711"/>
        <v>0</v>
      </c>
      <c r="Q799" s="189">
        <f t="shared" si="711"/>
        <v>0</v>
      </c>
      <c r="R799" s="189">
        <f t="shared" si="711"/>
        <v>0</v>
      </c>
      <c r="S799" s="189">
        <f t="shared" si="711"/>
        <v>0</v>
      </c>
      <c r="T799" s="189">
        <f t="shared" si="711"/>
        <v>0</v>
      </c>
      <c r="U799" s="202">
        <f t="shared" si="663"/>
        <v>0</v>
      </c>
      <c r="V799" s="202">
        <f t="shared" si="695"/>
        <v>0</v>
      </c>
      <c r="W799" s="189">
        <f t="shared" ref="W799" si="712">SUM(W800+W801+W802+W803)</f>
        <v>0</v>
      </c>
      <c r="X799" s="202">
        <f t="shared" si="659"/>
        <v>0</v>
      </c>
      <c r="Y799" s="202"/>
      <c r="Z799" s="189"/>
      <c r="AA799" s="189"/>
    </row>
    <row r="800" spans="1:27" s="203" customFormat="1" hidden="1" x14ac:dyDescent="0.25">
      <c r="A800" s="198"/>
      <c r="B800" s="199" t="s">
        <v>74</v>
      </c>
      <c r="C800" s="200" t="s">
        <v>75</v>
      </c>
      <c r="D800" s="201"/>
      <c r="E800" s="201"/>
      <c r="F800" s="202">
        <f t="shared" si="694"/>
        <v>0</v>
      </c>
      <c r="G800" s="202"/>
      <c r="H800" s="201"/>
      <c r="I800" s="201"/>
      <c r="J800" s="202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2">
        <f t="shared" si="663"/>
        <v>0</v>
      </c>
      <c r="V800" s="202">
        <f t="shared" si="695"/>
        <v>0</v>
      </c>
      <c r="W800" s="201"/>
      <c r="X800" s="202">
        <f t="shared" si="659"/>
        <v>0</v>
      </c>
      <c r="Y800" s="202"/>
      <c r="Z800" s="201"/>
      <c r="AA800" s="201"/>
    </row>
    <row r="801" spans="1:27" s="203" customFormat="1" hidden="1" x14ac:dyDescent="0.25">
      <c r="A801" s="198"/>
      <c r="B801" s="199" t="s">
        <v>76</v>
      </c>
      <c r="C801" s="200" t="s">
        <v>77</v>
      </c>
      <c r="D801" s="201"/>
      <c r="E801" s="201"/>
      <c r="F801" s="202">
        <f t="shared" si="694"/>
        <v>0</v>
      </c>
      <c r="G801" s="202"/>
      <c r="H801" s="201"/>
      <c r="I801" s="201"/>
      <c r="J801" s="202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2">
        <f t="shared" si="663"/>
        <v>0</v>
      </c>
      <c r="V801" s="202">
        <f t="shared" si="695"/>
        <v>0</v>
      </c>
      <c r="W801" s="201"/>
      <c r="X801" s="202">
        <f t="shared" si="659"/>
        <v>0</v>
      </c>
      <c r="Y801" s="202"/>
      <c r="Z801" s="201"/>
      <c r="AA801" s="201"/>
    </row>
    <row r="802" spans="1:27" s="203" customFormat="1" hidden="1" x14ac:dyDescent="0.25">
      <c r="A802" s="198"/>
      <c r="B802" s="199" t="s">
        <v>78</v>
      </c>
      <c r="C802" s="200" t="s">
        <v>79</v>
      </c>
      <c r="D802" s="201"/>
      <c r="E802" s="201"/>
      <c r="F802" s="202">
        <f t="shared" si="694"/>
        <v>0</v>
      </c>
      <c r="G802" s="202"/>
      <c r="H802" s="201"/>
      <c r="I802" s="201"/>
      <c r="J802" s="202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2">
        <f t="shared" si="663"/>
        <v>0</v>
      </c>
      <c r="V802" s="202">
        <f t="shared" si="695"/>
        <v>0</v>
      </c>
      <c r="W802" s="201"/>
      <c r="X802" s="202">
        <f t="shared" si="659"/>
        <v>0</v>
      </c>
      <c r="Y802" s="202"/>
      <c r="Z802" s="201"/>
      <c r="AA802" s="201"/>
    </row>
    <row r="803" spans="1:27" s="203" customFormat="1" hidden="1" x14ac:dyDescent="0.25">
      <c r="A803" s="198"/>
      <c r="B803" s="199" t="s">
        <v>80</v>
      </c>
      <c r="C803" s="200" t="s">
        <v>81</v>
      </c>
      <c r="D803" s="201"/>
      <c r="E803" s="201"/>
      <c r="F803" s="202">
        <f t="shared" si="694"/>
        <v>0</v>
      </c>
      <c r="G803" s="202"/>
      <c r="H803" s="201"/>
      <c r="I803" s="201"/>
      <c r="J803" s="202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2">
        <f t="shared" si="663"/>
        <v>0</v>
      </c>
      <c r="V803" s="202">
        <f t="shared" si="695"/>
        <v>0</v>
      </c>
      <c r="W803" s="201"/>
      <c r="X803" s="202">
        <f t="shared" si="659"/>
        <v>0</v>
      </c>
      <c r="Y803" s="202"/>
      <c r="Z803" s="201"/>
      <c r="AA803" s="201"/>
    </row>
    <row r="804" spans="1:27" s="7" customFormat="1" hidden="1" x14ac:dyDescent="0.25">
      <c r="B804" s="5">
        <v>4</v>
      </c>
      <c r="C804" s="7" t="s">
        <v>118</v>
      </c>
      <c r="D804" s="4">
        <f>SUM(D805)</f>
        <v>0</v>
      </c>
      <c r="E804" s="4">
        <f t="shared" ref="E804:W804" si="713">SUM(E805)</f>
        <v>0</v>
      </c>
      <c r="F804" s="202">
        <f t="shared" si="694"/>
        <v>0</v>
      </c>
      <c r="G804" s="4"/>
      <c r="H804" s="4">
        <f t="shared" si="713"/>
        <v>0</v>
      </c>
      <c r="I804" s="4"/>
      <c r="J804" s="202"/>
      <c r="K804" s="4">
        <f t="shared" si="713"/>
        <v>0</v>
      </c>
      <c r="L804" s="4">
        <f t="shared" si="713"/>
        <v>0</v>
      </c>
      <c r="M804" s="4"/>
      <c r="N804" s="4">
        <f t="shared" si="713"/>
        <v>0</v>
      </c>
      <c r="O804" s="4">
        <f t="shared" si="713"/>
        <v>0</v>
      </c>
      <c r="P804" s="4">
        <f t="shared" si="713"/>
        <v>0</v>
      </c>
      <c r="Q804" s="4">
        <f t="shared" si="713"/>
        <v>0</v>
      </c>
      <c r="R804" s="4">
        <f t="shared" si="713"/>
        <v>0</v>
      </c>
      <c r="S804" s="4">
        <f t="shared" si="713"/>
        <v>0</v>
      </c>
      <c r="T804" s="4">
        <f t="shared" si="713"/>
        <v>0</v>
      </c>
      <c r="U804" s="202">
        <f t="shared" si="663"/>
        <v>0</v>
      </c>
      <c r="V804" s="202">
        <f t="shared" si="695"/>
        <v>0</v>
      </c>
      <c r="W804" s="4">
        <f t="shared" si="713"/>
        <v>0</v>
      </c>
      <c r="X804" s="202">
        <f t="shared" si="659"/>
        <v>0</v>
      </c>
      <c r="Y804" s="202"/>
      <c r="Z804" s="4"/>
      <c r="AA804" s="4"/>
    </row>
    <row r="805" spans="1:27" s="7" customFormat="1" hidden="1" x14ac:dyDescent="0.25">
      <c r="B805" s="5">
        <v>42</v>
      </c>
      <c r="D805" s="4">
        <f t="shared" ref="D805:E805" si="714">SUM(D806+D814+D817+D822)</f>
        <v>0</v>
      </c>
      <c r="E805" s="4">
        <f t="shared" si="714"/>
        <v>0</v>
      </c>
      <c r="F805" s="202">
        <f t="shared" si="694"/>
        <v>0</v>
      </c>
      <c r="G805" s="4"/>
      <c r="H805" s="4">
        <f t="shared" ref="H805" si="715">SUM(H806+H814+H817+H822)</f>
        <v>0</v>
      </c>
      <c r="I805" s="4"/>
      <c r="J805" s="202"/>
      <c r="K805" s="4">
        <f t="shared" ref="K805:T805" si="716">SUM(K806+K814+K817+K822)</f>
        <v>0</v>
      </c>
      <c r="L805" s="4">
        <f t="shared" si="716"/>
        <v>0</v>
      </c>
      <c r="M805" s="4"/>
      <c r="N805" s="4">
        <f t="shared" si="716"/>
        <v>0</v>
      </c>
      <c r="O805" s="4">
        <f t="shared" si="716"/>
        <v>0</v>
      </c>
      <c r="P805" s="4">
        <f t="shared" si="716"/>
        <v>0</v>
      </c>
      <c r="Q805" s="4">
        <f t="shared" si="716"/>
        <v>0</v>
      </c>
      <c r="R805" s="4">
        <f t="shared" si="716"/>
        <v>0</v>
      </c>
      <c r="S805" s="4">
        <f t="shared" si="716"/>
        <v>0</v>
      </c>
      <c r="T805" s="4">
        <f t="shared" si="716"/>
        <v>0</v>
      </c>
      <c r="U805" s="202">
        <f t="shared" si="663"/>
        <v>0</v>
      </c>
      <c r="V805" s="202">
        <f t="shared" si="695"/>
        <v>0</v>
      </c>
      <c r="W805" s="4">
        <f t="shared" ref="W805" si="717">SUM(W806+W814+W817+W822)</f>
        <v>0</v>
      </c>
      <c r="X805" s="202">
        <f t="shared" si="659"/>
        <v>0</v>
      </c>
      <c r="Y805" s="202"/>
      <c r="Z805" s="4"/>
      <c r="AA805" s="4"/>
    </row>
    <row r="806" spans="1:27" s="7" customFormat="1" hidden="1" x14ac:dyDescent="0.25">
      <c r="B806" s="5">
        <v>422</v>
      </c>
      <c r="D806" s="4">
        <f t="shared" ref="D806:E806" si="718">SUM(D807+D808+D809+D810+D811+D812+D813)</f>
        <v>0</v>
      </c>
      <c r="E806" s="4">
        <f t="shared" si="718"/>
        <v>0</v>
      </c>
      <c r="F806" s="202">
        <f t="shared" si="694"/>
        <v>0</v>
      </c>
      <c r="G806" s="4"/>
      <c r="H806" s="4">
        <f t="shared" ref="H806" si="719">SUM(H807+H808+H809+H810+H811+H812+H813)</f>
        <v>0</v>
      </c>
      <c r="I806" s="4"/>
      <c r="J806" s="202"/>
      <c r="K806" s="4">
        <f t="shared" ref="K806:T806" si="720">SUM(K807+K808+K809+K810+K811+K812+K813)</f>
        <v>0</v>
      </c>
      <c r="L806" s="4">
        <f t="shared" si="720"/>
        <v>0</v>
      </c>
      <c r="M806" s="4"/>
      <c r="N806" s="4">
        <f t="shared" si="720"/>
        <v>0</v>
      </c>
      <c r="O806" s="4">
        <f t="shared" si="720"/>
        <v>0</v>
      </c>
      <c r="P806" s="4">
        <f t="shared" si="720"/>
        <v>0</v>
      </c>
      <c r="Q806" s="4">
        <f t="shared" si="720"/>
        <v>0</v>
      </c>
      <c r="R806" s="4">
        <f t="shared" si="720"/>
        <v>0</v>
      </c>
      <c r="S806" s="4">
        <f t="shared" si="720"/>
        <v>0</v>
      </c>
      <c r="T806" s="4">
        <f t="shared" si="720"/>
        <v>0</v>
      </c>
      <c r="U806" s="202">
        <f t="shared" si="663"/>
        <v>0</v>
      </c>
      <c r="V806" s="202">
        <f t="shared" si="695"/>
        <v>0</v>
      </c>
      <c r="W806" s="4">
        <f t="shared" ref="W806" si="721">SUM(W807+W808+W809+W810+W811+W812+W813)</f>
        <v>0</v>
      </c>
      <c r="X806" s="202">
        <f t="shared" si="659"/>
        <v>0</v>
      </c>
      <c r="Y806" s="202"/>
      <c r="Z806" s="4"/>
      <c r="AA806" s="4"/>
    </row>
    <row r="807" spans="1:27" s="210" customFormat="1" hidden="1" x14ac:dyDescent="0.25">
      <c r="A807" s="207"/>
      <c r="B807" s="208" t="s">
        <v>82</v>
      </c>
      <c r="C807" s="209" t="s">
        <v>83</v>
      </c>
      <c r="D807" s="201"/>
      <c r="E807" s="201"/>
      <c r="F807" s="202">
        <f t="shared" si="694"/>
        <v>0</v>
      </c>
      <c r="G807" s="202"/>
      <c r="H807" s="201"/>
      <c r="I807" s="201"/>
      <c r="J807" s="202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2">
        <f t="shared" si="663"/>
        <v>0</v>
      </c>
      <c r="V807" s="202">
        <f t="shared" si="695"/>
        <v>0</v>
      </c>
      <c r="W807" s="201"/>
      <c r="X807" s="202">
        <f t="shared" si="659"/>
        <v>0</v>
      </c>
      <c r="Y807" s="202"/>
      <c r="Z807" s="201"/>
      <c r="AA807" s="201"/>
    </row>
    <row r="808" spans="1:27" s="210" customFormat="1" hidden="1" x14ac:dyDescent="0.25">
      <c r="A808" s="207"/>
      <c r="B808" s="208" t="s">
        <v>84</v>
      </c>
      <c r="C808" s="209" t="s">
        <v>85</v>
      </c>
      <c r="D808" s="201"/>
      <c r="E808" s="201"/>
      <c r="F808" s="202">
        <f t="shared" si="694"/>
        <v>0</v>
      </c>
      <c r="G808" s="202"/>
      <c r="H808" s="201"/>
      <c r="I808" s="201"/>
      <c r="J808" s="202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2">
        <f t="shared" si="663"/>
        <v>0</v>
      </c>
      <c r="V808" s="202">
        <f t="shared" si="695"/>
        <v>0</v>
      </c>
      <c r="W808" s="201"/>
      <c r="X808" s="202">
        <f t="shared" si="659"/>
        <v>0</v>
      </c>
      <c r="Y808" s="202"/>
      <c r="Z808" s="201"/>
      <c r="AA808" s="201"/>
    </row>
    <row r="809" spans="1:27" s="210" customFormat="1" hidden="1" x14ac:dyDescent="0.25">
      <c r="A809" s="207"/>
      <c r="B809" s="208" t="s">
        <v>86</v>
      </c>
      <c r="C809" s="209" t="s">
        <v>87</v>
      </c>
      <c r="D809" s="201"/>
      <c r="E809" s="201"/>
      <c r="F809" s="202">
        <f t="shared" si="694"/>
        <v>0</v>
      </c>
      <c r="G809" s="202"/>
      <c r="H809" s="201"/>
      <c r="I809" s="201"/>
      <c r="J809" s="202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2">
        <f t="shared" si="663"/>
        <v>0</v>
      </c>
      <c r="V809" s="202">
        <f t="shared" si="695"/>
        <v>0</v>
      </c>
      <c r="W809" s="201"/>
      <c r="X809" s="202">
        <f t="shared" si="659"/>
        <v>0</v>
      </c>
      <c r="Y809" s="202"/>
      <c r="Z809" s="201"/>
      <c r="AA809" s="201"/>
    </row>
    <row r="810" spans="1:27" s="210" customFormat="1" hidden="1" x14ac:dyDescent="0.25">
      <c r="A810" s="207"/>
      <c r="B810" s="208" t="s">
        <v>88</v>
      </c>
      <c r="C810" s="209" t="s">
        <v>89</v>
      </c>
      <c r="D810" s="201"/>
      <c r="E810" s="201"/>
      <c r="F810" s="202">
        <f t="shared" ref="F810:F824" si="722">SUM(H810:T810)</f>
        <v>0</v>
      </c>
      <c r="G810" s="202"/>
      <c r="H810" s="201"/>
      <c r="I810" s="201"/>
      <c r="J810" s="202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2">
        <f t="shared" si="663"/>
        <v>0</v>
      </c>
      <c r="V810" s="202">
        <f t="shared" ref="V810:V824" si="723">SUM(J810+U810)</f>
        <v>0</v>
      </c>
      <c r="W810" s="201"/>
      <c r="X810" s="202">
        <f t="shared" ref="X810:X824" si="724">SUM(V810:W810)</f>
        <v>0</v>
      </c>
      <c r="Y810" s="202"/>
      <c r="Z810" s="201"/>
      <c r="AA810" s="201"/>
    </row>
    <row r="811" spans="1:27" s="210" customFormat="1" hidden="1" x14ac:dyDescent="0.25">
      <c r="A811" s="207"/>
      <c r="B811" s="208" t="s">
        <v>90</v>
      </c>
      <c r="C811" s="209" t="s">
        <v>91</v>
      </c>
      <c r="D811" s="201"/>
      <c r="E811" s="201"/>
      <c r="F811" s="202">
        <f t="shared" si="722"/>
        <v>0</v>
      </c>
      <c r="G811" s="202"/>
      <c r="H811" s="201"/>
      <c r="I811" s="201"/>
      <c r="J811" s="202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2">
        <f t="shared" ref="U811:U824" si="725">SUM(K811:T811)</f>
        <v>0</v>
      </c>
      <c r="V811" s="202">
        <f t="shared" si="723"/>
        <v>0</v>
      </c>
      <c r="W811" s="201"/>
      <c r="X811" s="202">
        <f t="shared" si="724"/>
        <v>0</v>
      </c>
      <c r="Y811" s="202"/>
      <c r="Z811" s="201"/>
      <c r="AA811" s="201"/>
    </row>
    <row r="812" spans="1:27" s="210" customFormat="1" hidden="1" x14ac:dyDescent="0.25">
      <c r="A812" s="207"/>
      <c r="B812" s="208" t="s">
        <v>92</v>
      </c>
      <c r="C812" s="209" t="s">
        <v>93</v>
      </c>
      <c r="D812" s="201"/>
      <c r="E812" s="201"/>
      <c r="F812" s="202">
        <f t="shared" si="722"/>
        <v>0</v>
      </c>
      <c r="G812" s="202"/>
      <c r="H812" s="201"/>
      <c r="I812" s="201"/>
      <c r="J812" s="202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2">
        <f t="shared" si="725"/>
        <v>0</v>
      </c>
      <c r="V812" s="202">
        <f t="shared" si="723"/>
        <v>0</v>
      </c>
      <c r="W812" s="201"/>
      <c r="X812" s="202">
        <f t="shared" si="724"/>
        <v>0</v>
      </c>
      <c r="Y812" s="202"/>
      <c r="Z812" s="201"/>
      <c r="AA812" s="201"/>
    </row>
    <row r="813" spans="1:27" s="210" customFormat="1" hidden="1" x14ac:dyDescent="0.25">
      <c r="A813" s="207"/>
      <c r="B813" s="208" t="s">
        <v>94</v>
      </c>
      <c r="C813" s="209" t="s">
        <v>95</v>
      </c>
      <c r="D813" s="201"/>
      <c r="E813" s="201"/>
      <c r="F813" s="202">
        <f t="shared" si="722"/>
        <v>0</v>
      </c>
      <c r="G813" s="202"/>
      <c r="H813" s="201"/>
      <c r="I813" s="201"/>
      <c r="J813" s="202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2">
        <f t="shared" si="725"/>
        <v>0</v>
      </c>
      <c r="V813" s="202">
        <f t="shared" si="723"/>
        <v>0</v>
      </c>
      <c r="W813" s="201"/>
      <c r="X813" s="202">
        <f t="shared" si="724"/>
        <v>0</v>
      </c>
      <c r="Y813" s="202"/>
      <c r="Z813" s="201"/>
      <c r="AA813" s="201"/>
    </row>
    <row r="814" spans="1:27" s="193" customFormat="1" hidden="1" x14ac:dyDescent="0.25">
      <c r="A814" s="191"/>
      <c r="B814" s="191">
        <v>423</v>
      </c>
      <c r="C814" s="194"/>
      <c r="D814" s="196">
        <f t="shared" ref="D814:E814" si="726">SUM(D815+D816)</f>
        <v>0</v>
      </c>
      <c r="E814" s="196">
        <f t="shared" si="726"/>
        <v>0</v>
      </c>
      <c r="F814" s="202">
        <f t="shared" si="722"/>
        <v>0</v>
      </c>
      <c r="G814" s="196"/>
      <c r="H814" s="196">
        <f t="shared" ref="H814" si="727">SUM(H815+H816)</f>
        <v>0</v>
      </c>
      <c r="I814" s="196"/>
      <c r="J814" s="202"/>
      <c r="K814" s="196">
        <f t="shared" ref="K814:T814" si="728">SUM(K815+K816)</f>
        <v>0</v>
      </c>
      <c r="L814" s="196">
        <f t="shared" si="728"/>
        <v>0</v>
      </c>
      <c r="M814" s="196"/>
      <c r="N814" s="196">
        <f t="shared" si="728"/>
        <v>0</v>
      </c>
      <c r="O814" s="196">
        <f t="shared" si="728"/>
        <v>0</v>
      </c>
      <c r="P814" s="196">
        <f t="shared" si="728"/>
        <v>0</v>
      </c>
      <c r="Q814" s="196">
        <f t="shared" si="728"/>
        <v>0</v>
      </c>
      <c r="R814" s="196">
        <f t="shared" si="728"/>
        <v>0</v>
      </c>
      <c r="S814" s="196">
        <f t="shared" si="728"/>
        <v>0</v>
      </c>
      <c r="T814" s="196">
        <f t="shared" si="728"/>
        <v>0</v>
      </c>
      <c r="U814" s="202">
        <f t="shared" si="725"/>
        <v>0</v>
      </c>
      <c r="V814" s="202">
        <f t="shared" si="723"/>
        <v>0</v>
      </c>
      <c r="W814" s="196">
        <f t="shared" ref="W814" si="729">SUM(W815+W816)</f>
        <v>0</v>
      </c>
      <c r="X814" s="202">
        <f t="shared" si="724"/>
        <v>0</v>
      </c>
      <c r="Y814" s="202"/>
      <c r="Z814" s="196"/>
      <c r="AA814" s="196"/>
    </row>
    <row r="815" spans="1:27" s="210" customFormat="1" hidden="1" x14ac:dyDescent="0.25">
      <c r="A815" s="207"/>
      <c r="B815" s="208" t="s">
        <v>96</v>
      </c>
      <c r="C815" s="209" t="s">
        <v>97</v>
      </c>
      <c r="D815" s="201"/>
      <c r="E815" s="201"/>
      <c r="F815" s="202">
        <f t="shared" si="722"/>
        <v>0</v>
      </c>
      <c r="G815" s="202"/>
      <c r="H815" s="201"/>
      <c r="I815" s="201"/>
      <c r="J815" s="202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2">
        <f t="shared" si="725"/>
        <v>0</v>
      </c>
      <c r="V815" s="202">
        <f t="shared" si="723"/>
        <v>0</v>
      </c>
      <c r="W815" s="201"/>
      <c r="X815" s="202">
        <f t="shared" si="724"/>
        <v>0</v>
      </c>
      <c r="Y815" s="202"/>
      <c r="Z815" s="201"/>
      <c r="AA815" s="201"/>
    </row>
    <row r="816" spans="1:27" s="210" customFormat="1" hidden="1" x14ac:dyDescent="0.25">
      <c r="A816" s="207"/>
      <c r="B816" s="208" t="s">
        <v>98</v>
      </c>
      <c r="C816" s="209" t="s">
        <v>99</v>
      </c>
      <c r="D816" s="201"/>
      <c r="E816" s="201"/>
      <c r="F816" s="202">
        <f t="shared" si="722"/>
        <v>0</v>
      </c>
      <c r="G816" s="202"/>
      <c r="H816" s="201"/>
      <c r="I816" s="201"/>
      <c r="J816" s="202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2">
        <f t="shared" si="725"/>
        <v>0</v>
      </c>
      <c r="V816" s="202">
        <f t="shared" si="723"/>
        <v>0</v>
      </c>
      <c r="W816" s="201"/>
      <c r="X816" s="202">
        <f t="shared" si="724"/>
        <v>0</v>
      </c>
      <c r="Y816" s="202"/>
      <c r="Z816" s="201"/>
      <c r="AA816" s="201"/>
    </row>
    <row r="817" spans="1:28" s="193" customFormat="1" hidden="1" x14ac:dyDescent="0.25">
      <c r="A817" s="191"/>
      <c r="B817" s="191">
        <v>424</v>
      </c>
      <c r="C817" s="194"/>
      <c r="D817" s="196">
        <f t="shared" ref="D817:E817" si="730">SUM(D818+D819+D820+D821)</f>
        <v>0</v>
      </c>
      <c r="E817" s="196">
        <f t="shared" si="730"/>
        <v>0</v>
      </c>
      <c r="F817" s="202">
        <f t="shared" si="722"/>
        <v>0</v>
      </c>
      <c r="G817" s="196"/>
      <c r="H817" s="196">
        <f t="shared" ref="H817" si="731">SUM(H818+H819+H820+H821)</f>
        <v>0</v>
      </c>
      <c r="I817" s="196"/>
      <c r="J817" s="202"/>
      <c r="K817" s="196">
        <f t="shared" ref="K817:T817" si="732">SUM(K818+K819+K820+K821)</f>
        <v>0</v>
      </c>
      <c r="L817" s="196">
        <f t="shared" si="732"/>
        <v>0</v>
      </c>
      <c r="M817" s="196"/>
      <c r="N817" s="196">
        <f t="shared" si="732"/>
        <v>0</v>
      </c>
      <c r="O817" s="196">
        <f t="shared" si="732"/>
        <v>0</v>
      </c>
      <c r="P817" s="196">
        <f t="shared" si="732"/>
        <v>0</v>
      </c>
      <c r="Q817" s="196">
        <f t="shared" si="732"/>
        <v>0</v>
      </c>
      <c r="R817" s="196">
        <f t="shared" si="732"/>
        <v>0</v>
      </c>
      <c r="S817" s="196">
        <f t="shared" si="732"/>
        <v>0</v>
      </c>
      <c r="T817" s="196">
        <f t="shared" si="732"/>
        <v>0</v>
      </c>
      <c r="U817" s="202">
        <f t="shared" si="725"/>
        <v>0</v>
      </c>
      <c r="V817" s="202">
        <f t="shared" si="723"/>
        <v>0</v>
      </c>
      <c r="W817" s="196">
        <f t="shared" ref="W817" si="733">SUM(W818+W819+W820+W821)</f>
        <v>0</v>
      </c>
      <c r="X817" s="202">
        <f t="shared" si="724"/>
        <v>0</v>
      </c>
      <c r="Y817" s="202"/>
      <c r="Z817" s="196"/>
      <c r="AA817" s="196"/>
    </row>
    <row r="818" spans="1:28" s="210" customFormat="1" hidden="1" x14ac:dyDescent="0.25">
      <c r="A818" s="207"/>
      <c r="B818" s="211">
        <v>4241</v>
      </c>
      <c r="C818" s="212" t="s">
        <v>100</v>
      </c>
      <c r="D818" s="201"/>
      <c r="E818" s="201"/>
      <c r="F818" s="202">
        <f t="shared" si="722"/>
        <v>0</v>
      </c>
      <c r="G818" s="202"/>
      <c r="H818" s="201"/>
      <c r="I818" s="201"/>
      <c r="J818" s="202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2">
        <f t="shared" si="725"/>
        <v>0</v>
      </c>
      <c r="V818" s="202">
        <f t="shared" si="723"/>
        <v>0</v>
      </c>
      <c r="W818" s="201"/>
      <c r="X818" s="202">
        <f t="shared" si="724"/>
        <v>0</v>
      </c>
      <c r="Y818" s="202"/>
      <c r="Z818" s="201"/>
      <c r="AA818" s="201"/>
    </row>
    <row r="819" spans="1:28" s="210" customFormat="1" hidden="1" x14ac:dyDescent="0.25">
      <c r="A819" s="207"/>
      <c r="B819" s="211">
        <v>4242</v>
      </c>
      <c r="C819" s="213" t="s">
        <v>101</v>
      </c>
      <c r="D819" s="201"/>
      <c r="E819" s="201"/>
      <c r="F819" s="202">
        <f t="shared" si="722"/>
        <v>0</v>
      </c>
      <c r="G819" s="202"/>
      <c r="H819" s="201"/>
      <c r="I819" s="201"/>
      <c r="J819" s="202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2">
        <f t="shared" si="725"/>
        <v>0</v>
      </c>
      <c r="V819" s="202">
        <f t="shared" si="723"/>
        <v>0</v>
      </c>
      <c r="W819" s="201"/>
      <c r="X819" s="202">
        <f t="shared" si="724"/>
        <v>0</v>
      </c>
      <c r="Y819" s="202"/>
      <c r="Z819" s="201"/>
      <c r="AA819" s="201"/>
    </row>
    <row r="820" spans="1:28" s="210" customFormat="1" hidden="1" x14ac:dyDescent="0.25">
      <c r="A820" s="207"/>
      <c r="B820" s="211">
        <v>4243</v>
      </c>
      <c r="C820" s="213" t="s">
        <v>102</v>
      </c>
      <c r="D820" s="201"/>
      <c r="E820" s="201"/>
      <c r="F820" s="202">
        <f t="shared" si="722"/>
        <v>0</v>
      </c>
      <c r="G820" s="202"/>
      <c r="H820" s="201"/>
      <c r="I820" s="201"/>
      <c r="J820" s="202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2">
        <f t="shared" si="725"/>
        <v>0</v>
      </c>
      <c r="V820" s="202">
        <f t="shared" si="723"/>
        <v>0</v>
      </c>
      <c r="W820" s="201"/>
      <c r="X820" s="202">
        <f t="shared" si="724"/>
        <v>0</v>
      </c>
      <c r="Y820" s="202"/>
      <c r="Z820" s="201"/>
      <c r="AA820" s="201"/>
    </row>
    <row r="821" spans="1:28" s="210" customFormat="1" hidden="1" x14ac:dyDescent="0.25">
      <c r="A821" s="207"/>
      <c r="B821" s="211">
        <v>4244</v>
      </c>
      <c r="C821" s="213" t="s">
        <v>103</v>
      </c>
      <c r="D821" s="201"/>
      <c r="E821" s="201"/>
      <c r="F821" s="202">
        <f t="shared" si="722"/>
        <v>0</v>
      </c>
      <c r="G821" s="202"/>
      <c r="H821" s="201"/>
      <c r="I821" s="201"/>
      <c r="J821" s="202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2">
        <f t="shared" si="725"/>
        <v>0</v>
      </c>
      <c r="V821" s="202">
        <f t="shared" si="723"/>
        <v>0</v>
      </c>
      <c r="W821" s="201"/>
      <c r="X821" s="202">
        <f t="shared" si="724"/>
        <v>0</v>
      </c>
      <c r="Y821" s="202"/>
      <c r="Z821" s="201"/>
      <c r="AA821" s="201"/>
    </row>
    <row r="822" spans="1:28" s="193" customFormat="1" hidden="1" x14ac:dyDescent="0.25">
      <c r="A822" s="191"/>
      <c r="B822" s="191">
        <v>426</v>
      </c>
      <c r="C822" s="192"/>
      <c r="D822" s="196">
        <f t="shared" ref="D822:E822" si="734">SUM(D823+D824)</f>
        <v>0</v>
      </c>
      <c r="E822" s="196">
        <f t="shared" si="734"/>
        <v>0</v>
      </c>
      <c r="F822" s="202">
        <f t="shared" si="722"/>
        <v>0</v>
      </c>
      <c r="G822" s="196"/>
      <c r="H822" s="196">
        <f t="shared" ref="H822" si="735">SUM(H823+H824)</f>
        <v>0</v>
      </c>
      <c r="I822" s="196"/>
      <c r="J822" s="202"/>
      <c r="K822" s="196">
        <f t="shared" ref="K822:T822" si="736">SUM(K823+K824)</f>
        <v>0</v>
      </c>
      <c r="L822" s="196">
        <f t="shared" si="736"/>
        <v>0</v>
      </c>
      <c r="M822" s="196"/>
      <c r="N822" s="196">
        <f t="shared" si="736"/>
        <v>0</v>
      </c>
      <c r="O822" s="196">
        <f t="shared" si="736"/>
        <v>0</v>
      </c>
      <c r="P822" s="196">
        <f t="shared" si="736"/>
        <v>0</v>
      </c>
      <c r="Q822" s="196">
        <f t="shared" si="736"/>
        <v>0</v>
      </c>
      <c r="R822" s="196">
        <f t="shared" si="736"/>
        <v>0</v>
      </c>
      <c r="S822" s="196">
        <f t="shared" si="736"/>
        <v>0</v>
      </c>
      <c r="T822" s="196">
        <f t="shared" si="736"/>
        <v>0</v>
      </c>
      <c r="U822" s="202">
        <f t="shared" si="725"/>
        <v>0</v>
      </c>
      <c r="V822" s="202">
        <f t="shared" si="723"/>
        <v>0</v>
      </c>
      <c r="W822" s="196">
        <f t="shared" ref="W822" si="737">SUM(W823+W824)</f>
        <v>0</v>
      </c>
      <c r="X822" s="202">
        <f t="shared" si="724"/>
        <v>0</v>
      </c>
      <c r="Y822" s="202"/>
      <c r="Z822" s="196"/>
      <c r="AA822" s="196"/>
    </row>
    <row r="823" spans="1:28" s="210" customFormat="1" hidden="1" x14ac:dyDescent="0.25">
      <c r="A823" s="207"/>
      <c r="B823" s="208">
        <v>4262</v>
      </c>
      <c r="C823" s="209" t="s">
        <v>104</v>
      </c>
      <c r="D823" s="201"/>
      <c r="E823" s="201"/>
      <c r="F823" s="202">
        <f t="shared" si="722"/>
        <v>0</v>
      </c>
      <c r="G823" s="202"/>
      <c r="H823" s="201"/>
      <c r="I823" s="201"/>
      <c r="J823" s="202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2">
        <f t="shared" si="725"/>
        <v>0</v>
      </c>
      <c r="V823" s="202">
        <f t="shared" si="723"/>
        <v>0</v>
      </c>
      <c r="W823" s="201"/>
      <c r="X823" s="202">
        <f t="shared" si="724"/>
        <v>0</v>
      </c>
      <c r="Y823" s="202"/>
      <c r="Z823" s="201"/>
      <c r="AA823" s="201"/>
    </row>
    <row r="824" spans="1:28" s="210" customFormat="1" hidden="1" x14ac:dyDescent="0.25">
      <c r="A824" s="207"/>
      <c r="B824" s="208">
        <v>4263</v>
      </c>
      <c r="C824" s="209" t="s">
        <v>105</v>
      </c>
      <c r="D824" s="201"/>
      <c r="E824" s="201"/>
      <c r="F824" s="202">
        <f t="shared" si="722"/>
        <v>0</v>
      </c>
      <c r="G824" s="202"/>
      <c r="H824" s="201"/>
      <c r="I824" s="201"/>
      <c r="J824" s="202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2">
        <f t="shared" si="725"/>
        <v>0</v>
      </c>
      <c r="V824" s="202">
        <f t="shared" si="723"/>
        <v>0</v>
      </c>
      <c r="W824" s="201"/>
      <c r="X824" s="202">
        <f t="shared" si="724"/>
        <v>0</v>
      </c>
      <c r="Y824" s="202"/>
      <c r="Z824" s="201"/>
      <c r="AA824" s="201"/>
    </row>
    <row r="825" spans="1:28" ht="15" x14ac:dyDescent="0.25">
      <c r="B825" s="187">
        <v>322</v>
      </c>
      <c r="C825" s="315" t="s">
        <v>621</v>
      </c>
      <c r="H825" s="4"/>
      <c r="I825" s="189"/>
      <c r="J825" s="189"/>
      <c r="Y825" s="189"/>
      <c r="Z825" s="189"/>
      <c r="AA825" s="189"/>
      <c r="AB825" s="189"/>
    </row>
    <row r="826" spans="1:28" x14ac:dyDescent="0.25">
      <c r="B826" s="199" t="s">
        <v>23</v>
      </c>
      <c r="C826" s="200" t="s">
        <v>24</v>
      </c>
      <c r="D826" s="4"/>
      <c r="E826" s="4"/>
      <c r="F826" s="202"/>
      <c r="G826" s="4"/>
      <c r="H826" s="4"/>
      <c r="I826" s="201"/>
      <c r="J826" s="202"/>
      <c r="Y826" s="201"/>
      <c r="Z826" s="202"/>
      <c r="AA826" s="201"/>
      <c r="AB826" s="202"/>
    </row>
    <row r="827" spans="1:28" ht="15" x14ac:dyDescent="0.25">
      <c r="B827" s="199"/>
      <c r="C827" s="316"/>
      <c r="I827" s="201"/>
      <c r="J827" s="202"/>
    </row>
    <row r="828" spans="1:28" ht="16.5" x14ac:dyDescent="0.25">
      <c r="C828" s="304"/>
    </row>
    <row r="829" spans="1:28" x14ac:dyDescent="0.25">
      <c r="C829" s="305"/>
    </row>
    <row r="830" spans="1:28" ht="16.5" x14ac:dyDescent="0.25">
      <c r="C830" s="304"/>
    </row>
    <row r="831" spans="1:28" ht="16.5" x14ac:dyDescent="0.25">
      <c r="C831" s="306"/>
    </row>
    <row r="832" spans="1:28" ht="16.5" x14ac:dyDescent="0.25">
      <c r="C832" s="306"/>
    </row>
    <row r="833" spans="2:3" ht="16.5" x14ac:dyDescent="0.25">
      <c r="C833" s="304"/>
    </row>
    <row r="834" spans="2:3" x14ac:dyDescent="0.25">
      <c r="C834" s="308"/>
    </row>
    <row r="835" spans="2:3" ht="16.5" x14ac:dyDescent="0.25">
      <c r="C835" s="306"/>
    </row>
    <row r="836" spans="2:3" ht="16.5" x14ac:dyDescent="0.25">
      <c r="C836" s="304"/>
    </row>
    <row r="837" spans="2:3" x14ac:dyDescent="0.25">
      <c r="C837" s="305"/>
    </row>
    <row r="838" spans="2:3" ht="16.5" x14ac:dyDescent="0.25">
      <c r="C838" s="304"/>
    </row>
    <row r="842" spans="2:3" x14ac:dyDescent="0.25">
      <c r="B842" s="2" t="s">
        <v>605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1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84"/>
  <sheetViews>
    <sheetView tabSelected="1" topLeftCell="A73" workbookViewId="0">
      <selection activeCell="AK83" sqref="AK83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6" width="11.28515625" style="17" customWidth="1"/>
    <col min="37" max="37" width="8.7109375" style="14" customWidth="1"/>
    <col min="38" max="38" width="9.5703125" style="290" customWidth="1"/>
    <col min="39" max="16384" width="9.140625" style="14"/>
  </cols>
  <sheetData>
    <row r="1" spans="2:38" ht="9.75" customHeight="1" x14ac:dyDescent="0.25"/>
    <row r="2" spans="2:38" x14ac:dyDescent="0.25">
      <c r="J2" s="13"/>
      <c r="K2" s="317" t="s">
        <v>606</v>
      </c>
    </row>
    <row r="3" spans="2:38" s="18" customFormat="1" ht="17.25" hidden="1" x14ac:dyDescent="0.3">
      <c r="E3" s="19"/>
      <c r="G3" s="19"/>
      <c r="H3" s="20"/>
      <c r="I3" s="19"/>
      <c r="J3" s="19"/>
      <c r="K3" s="310"/>
      <c r="M3" s="19"/>
      <c r="AL3" s="291"/>
    </row>
    <row r="4" spans="2:38" s="18" customFormat="1" ht="17.25" hidden="1" x14ac:dyDescent="0.3">
      <c r="E4" s="19"/>
      <c r="G4" s="19"/>
      <c r="H4" s="20"/>
      <c r="I4" s="19"/>
      <c r="J4" s="19"/>
      <c r="K4" s="311"/>
      <c r="M4" s="19"/>
      <c r="AL4" s="291"/>
    </row>
    <row r="5" spans="2:38" s="18" customFormat="1" ht="17.25" hidden="1" x14ac:dyDescent="0.3">
      <c r="E5" s="19"/>
      <c r="G5" s="19"/>
      <c r="H5" s="20"/>
      <c r="I5" s="19"/>
      <c r="J5" s="19"/>
      <c r="K5" s="311"/>
      <c r="M5" s="19"/>
      <c r="AL5" s="291"/>
    </row>
    <row r="6" spans="2:38" s="18" customFormat="1" ht="17.25" hidden="1" x14ac:dyDescent="0.3">
      <c r="E6" s="19"/>
      <c r="G6" s="19"/>
      <c r="H6" s="20"/>
      <c r="I6" s="19"/>
      <c r="J6" s="19"/>
      <c r="K6" s="311"/>
      <c r="M6" s="19"/>
      <c r="AL6" s="291"/>
    </row>
    <row r="7" spans="2:38" s="18" customFormat="1" ht="17.25" hidden="1" x14ac:dyDescent="0.3">
      <c r="E7" s="19"/>
      <c r="G7" s="19"/>
      <c r="H7" s="20"/>
      <c r="I7" s="19"/>
      <c r="J7" s="19"/>
      <c r="K7" s="312"/>
      <c r="M7" s="19"/>
      <c r="AL7" s="291"/>
    </row>
    <row r="8" spans="2:38" s="22" customFormat="1" x14ac:dyDescent="0.25">
      <c r="B8" s="21"/>
      <c r="C8" s="21"/>
      <c r="D8" s="21"/>
      <c r="E8" s="21"/>
      <c r="F8" s="21"/>
      <c r="G8" s="21"/>
      <c r="I8" s="23"/>
      <c r="J8" s="24"/>
      <c r="K8" s="318" t="s">
        <v>608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640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L8" s="292"/>
    </row>
    <row r="9" spans="2:38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22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L9" s="293"/>
    </row>
    <row r="10" spans="2:38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L10" s="293"/>
    </row>
    <row r="11" spans="2:38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L11" s="294"/>
    </row>
    <row r="12" spans="2:38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L12" s="295"/>
    </row>
    <row r="13" spans="2:38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9" t="s">
        <v>604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556</v>
      </c>
      <c r="AF13" s="57" t="s">
        <v>564</v>
      </c>
      <c r="AG13" s="57" t="s">
        <v>565</v>
      </c>
      <c r="AH13" s="57" t="s">
        <v>566</v>
      </c>
      <c r="AI13" s="57" t="s">
        <v>553</v>
      </c>
      <c r="AJ13" s="285"/>
      <c r="AL13" s="299"/>
    </row>
    <row r="14" spans="2:38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/>
      <c r="AL14" s="296"/>
    </row>
    <row r="15" spans="2:38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SUM(L16+L171+L173)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26">
        <f>SUM(S16+S171+S173)</f>
        <v>10212236</v>
      </c>
      <c r="T15" s="226">
        <f>SUM(T16+T171+T173)</f>
        <v>90000</v>
      </c>
      <c r="U15" s="202">
        <f>SUM(S15:T15)</f>
        <v>10302236</v>
      </c>
      <c r="V15" s="226">
        <f>SUM(V16+V171+V173)</f>
        <v>2029000</v>
      </c>
      <c r="W15" s="226">
        <f>SUM(W16+W171+W173)</f>
        <v>0</v>
      </c>
      <c r="X15" s="226"/>
      <c r="Y15" s="226">
        <f t="shared" ref="Y15:AE15" si="1">SUM(Y16+Y171+Y173)</f>
        <v>1233700</v>
      </c>
      <c r="Z15" s="226">
        <f t="shared" si="1"/>
        <v>0</v>
      </c>
      <c r="AA15" s="226">
        <f t="shared" si="1"/>
        <v>0</v>
      </c>
      <c r="AB15" s="226">
        <f t="shared" si="1"/>
        <v>0</v>
      </c>
      <c r="AC15" s="226">
        <f t="shared" si="1"/>
        <v>0</v>
      </c>
      <c r="AD15" s="226">
        <f t="shared" si="1"/>
        <v>0</v>
      </c>
      <c r="AE15" s="226">
        <f t="shared" si="1"/>
        <v>0</v>
      </c>
      <c r="AF15" s="202">
        <v>3262700</v>
      </c>
      <c r="AG15" s="202">
        <v>13564936</v>
      </c>
      <c r="AH15" s="215"/>
      <c r="AI15" s="202">
        <f>SUM(AG15:AH15)</f>
        <v>13564936</v>
      </c>
      <c r="AJ15" s="202"/>
      <c r="AL15" s="297"/>
    </row>
    <row r="16" spans="2:38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2">SUM(L17+L146)</f>
        <v>0</v>
      </c>
      <c r="M16" s="226">
        <f t="shared" si="2"/>
        <v>0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/>
      <c r="S16" s="226">
        <f>SUM(S17+S146)</f>
        <v>10212236</v>
      </c>
      <c r="T16" s="226">
        <f>SUM(T17+T146)</f>
        <v>90000</v>
      </c>
      <c r="U16" s="202">
        <f t="shared" ref="U16:U82" si="3">SUM(S16:T16)</f>
        <v>10302236</v>
      </c>
      <c r="V16" s="226">
        <f>SUM(V17+V146)</f>
        <v>2029000</v>
      </c>
      <c r="W16" s="226">
        <f>SUM(W17+W146)</f>
        <v>0</v>
      </c>
      <c r="X16" s="226"/>
      <c r="Y16" s="226">
        <f t="shared" ref="Y16:AE16" si="4">SUM(Y17+Y146)</f>
        <v>1233700</v>
      </c>
      <c r="Z16" s="226">
        <f t="shared" si="4"/>
        <v>0</v>
      </c>
      <c r="AA16" s="226">
        <f t="shared" si="4"/>
        <v>0</v>
      </c>
      <c r="AB16" s="226">
        <f t="shared" si="4"/>
        <v>0</v>
      </c>
      <c r="AC16" s="226">
        <f t="shared" si="4"/>
        <v>0</v>
      </c>
      <c r="AD16" s="226">
        <f t="shared" si="4"/>
        <v>0</v>
      </c>
      <c r="AE16" s="226">
        <f t="shared" si="4"/>
        <v>0</v>
      </c>
      <c r="AF16" s="202">
        <f t="shared" ref="AF16:AF82" si="5">SUM(V16:AE16)</f>
        <v>3262700</v>
      </c>
      <c r="AG16" s="202">
        <v>13564936</v>
      </c>
      <c r="AH16" s="215"/>
      <c r="AI16" s="202">
        <f t="shared" ref="AI16:AI82" si="6">SUM(AG16:AH16)</f>
        <v>13564936</v>
      </c>
      <c r="AJ16" s="202"/>
      <c r="AL16" s="297"/>
    </row>
    <row r="17" spans="4:38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7">SUM(L18+L83+L100+L116+L134+L140)</f>
        <v>0</v>
      </c>
      <c r="M17" s="226">
        <f t="shared" si="7"/>
        <v>0</v>
      </c>
      <c r="N17" s="226">
        <f t="shared" si="7"/>
        <v>0</v>
      </c>
      <c r="O17" s="226">
        <f t="shared" si="7"/>
        <v>0</v>
      </c>
      <c r="P17" s="226">
        <f t="shared" si="7"/>
        <v>0</v>
      </c>
      <c r="Q17" s="226">
        <f t="shared" si="7"/>
        <v>0</v>
      </c>
      <c r="R17" s="226"/>
      <c r="S17" s="226">
        <f>SUM(S18+S83+S100+S116+S134+S140)</f>
        <v>10212236</v>
      </c>
      <c r="T17" s="226">
        <f>SUM(T18+T83+T100+T116+T134+T140)</f>
        <v>90000</v>
      </c>
      <c r="U17" s="202">
        <f t="shared" si="3"/>
        <v>10302236</v>
      </c>
      <c r="V17" s="226">
        <v>2029000</v>
      </c>
      <c r="W17" s="226">
        <f>SUM(W18+W83+W100+W116+W134+W140)</f>
        <v>0</v>
      </c>
      <c r="X17" s="226"/>
      <c r="Y17" s="226">
        <f t="shared" ref="Y17:AE17" si="8">SUM(Y18+Y83+Y100+Y116+Y134+Y140)</f>
        <v>1233700</v>
      </c>
      <c r="Z17" s="226">
        <f t="shared" si="8"/>
        <v>0</v>
      </c>
      <c r="AA17" s="226">
        <f t="shared" si="8"/>
        <v>0</v>
      </c>
      <c r="AB17" s="226">
        <f t="shared" si="8"/>
        <v>0</v>
      </c>
      <c r="AC17" s="226">
        <f t="shared" si="8"/>
        <v>0</v>
      </c>
      <c r="AD17" s="226">
        <f t="shared" si="8"/>
        <v>0</v>
      </c>
      <c r="AE17" s="226">
        <f t="shared" si="8"/>
        <v>0</v>
      </c>
      <c r="AF17" s="202">
        <f t="shared" si="5"/>
        <v>3262700</v>
      </c>
      <c r="AG17" s="202">
        <v>13564936</v>
      </c>
      <c r="AH17" s="215"/>
      <c r="AI17" s="202">
        <f t="shared" si="6"/>
        <v>13564936</v>
      </c>
      <c r="AJ17" s="202"/>
      <c r="AL17" s="297"/>
    </row>
    <row r="18" spans="4:38" s="40" customFormat="1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9">SUM(L19+L25+L37+L56+L66+L76)</f>
        <v>0</v>
      </c>
      <c r="M18" s="226">
        <f t="shared" si="9"/>
        <v>0</v>
      </c>
      <c r="N18" s="226">
        <f t="shared" si="9"/>
        <v>0</v>
      </c>
      <c r="O18" s="226">
        <f t="shared" si="9"/>
        <v>0</v>
      </c>
      <c r="P18" s="226">
        <f t="shared" si="9"/>
        <v>0</v>
      </c>
      <c r="Q18" s="226">
        <f t="shared" si="9"/>
        <v>0</v>
      </c>
      <c r="R18" s="226"/>
      <c r="S18" s="226">
        <f>SUM(S19+S25+S37+S56+S66+S76)</f>
        <v>0</v>
      </c>
      <c r="T18" s="226">
        <f>SUM(T19+T25+T37+T56+T66+T76)</f>
        <v>0</v>
      </c>
      <c r="U18" s="202">
        <f t="shared" si="3"/>
        <v>0</v>
      </c>
      <c r="V18" s="226">
        <v>5000</v>
      </c>
      <c r="W18" s="226">
        <f>SUM(W19+W25+W37+W56+W66+W76)</f>
        <v>0</v>
      </c>
      <c r="X18" s="226"/>
      <c r="Y18" s="226">
        <v>1233700</v>
      </c>
      <c r="Z18" s="226">
        <f t="shared" ref="Z18:AE18" si="10">SUM(Z19+Z25+Z37+Z56+Z66+Z76)</f>
        <v>0</v>
      </c>
      <c r="AA18" s="226">
        <f t="shared" si="10"/>
        <v>0</v>
      </c>
      <c r="AB18" s="226">
        <f t="shared" si="10"/>
        <v>0</v>
      </c>
      <c r="AC18" s="226">
        <f t="shared" si="10"/>
        <v>0</v>
      </c>
      <c r="AD18" s="226">
        <f t="shared" si="10"/>
        <v>0</v>
      </c>
      <c r="AE18" s="226">
        <f t="shared" si="10"/>
        <v>0</v>
      </c>
      <c r="AF18" s="202">
        <v>1238700</v>
      </c>
      <c r="AG18" s="202">
        <v>1238700</v>
      </c>
      <c r="AH18" s="215"/>
      <c r="AI18" s="202">
        <f t="shared" si="6"/>
        <v>1238700</v>
      </c>
      <c r="AJ18" s="202"/>
      <c r="AL18" s="297"/>
    </row>
    <row r="19" spans="4:38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11">SUM(L20+L23)</f>
        <v>0</v>
      </c>
      <c r="M19" s="233">
        <f>SUM(M20+M23)</f>
        <v>0</v>
      </c>
      <c r="N19" s="233">
        <f>SUM(N20+N23)</f>
        <v>0</v>
      </c>
      <c r="O19" s="233">
        <f t="shared" ref="O19:AE19" si="12">SUM(O20+O23)</f>
        <v>0</v>
      </c>
      <c r="P19" s="233">
        <f t="shared" si="12"/>
        <v>0</v>
      </c>
      <c r="Q19" s="233">
        <f t="shared" si="12"/>
        <v>0</v>
      </c>
      <c r="R19" s="233"/>
      <c r="S19" s="233">
        <f t="shared" si="12"/>
        <v>0</v>
      </c>
      <c r="T19" s="233">
        <f t="shared" si="12"/>
        <v>0</v>
      </c>
      <c r="U19" s="202">
        <f t="shared" si="3"/>
        <v>0</v>
      </c>
      <c r="V19" s="233">
        <f t="shared" si="12"/>
        <v>0</v>
      </c>
      <c r="W19" s="233">
        <f t="shared" si="12"/>
        <v>0</v>
      </c>
      <c r="X19" s="233"/>
      <c r="Y19" s="233">
        <f>SUM(Y20+Y23)</f>
        <v>0</v>
      </c>
      <c r="Z19" s="233">
        <f t="shared" ref="Z19" si="13">SUM(Z20+Z23)</f>
        <v>0</v>
      </c>
      <c r="AA19" s="233">
        <f t="shared" si="12"/>
        <v>0</v>
      </c>
      <c r="AB19" s="233">
        <f t="shared" si="12"/>
        <v>0</v>
      </c>
      <c r="AC19" s="233">
        <f t="shared" si="12"/>
        <v>0</v>
      </c>
      <c r="AD19" s="233">
        <f t="shared" si="12"/>
        <v>0</v>
      </c>
      <c r="AE19" s="233">
        <f t="shared" si="12"/>
        <v>0</v>
      </c>
      <c r="AF19" s="202">
        <f t="shared" si="5"/>
        <v>0</v>
      </c>
      <c r="AG19" s="202">
        <f t="shared" ref="AG19:AG82" si="14">SUM(U19+AF19)</f>
        <v>0</v>
      </c>
      <c r="AH19" s="215"/>
      <c r="AI19" s="202">
        <f t="shared" si="6"/>
        <v>0</v>
      </c>
      <c r="AJ19" s="202"/>
      <c r="AL19" s="297"/>
    </row>
    <row r="20" spans="4:38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AE20" si="15">SUM(O21:O22)</f>
        <v>0</v>
      </c>
      <c r="P20" s="236">
        <f t="shared" si="15"/>
        <v>0</v>
      </c>
      <c r="Q20" s="236">
        <f t="shared" si="15"/>
        <v>0</v>
      </c>
      <c r="R20" s="236"/>
      <c r="S20" s="236">
        <f t="shared" si="15"/>
        <v>0</v>
      </c>
      <c r="T20" s="236">
        <f t="shared" si="15"/>
        <v>0</v>
      </c>
      <c r="U20" s="202">
        <f t="shared" si="3"/>
        <v>0</v>
      </c>
      <c r="V20" s="236">
        <f t="shared" si="15"/>
        <v>0</v>
      </c>
      <c r="W20" s="236">
        <f t="shared" si="15"/>
        <v>0</v>
      </c>
      <c r="X20" s="236"/>
      <c r="Y20" s="236">
        <f>SUM(Y21:Y22)</f>
        <v>0</v>
      </c>
      <c r="Z20" s="236">
        <f t="shared" ref="Z20" si="16">SUM(Z21:Z22)</f>
        <v>0</v>
      </c>
      <c r="AA20" s="236">
        <f t="shared" si="15"/>
        <v>0</v>
      </c>
      <c r="AB20" s="236">
        <f t="shared" si="15"/>
        <v>0</v>
      </c>
      <c r="AC20" s="236">
        <f>SUM(AC21:AC22)</f>
        <v>0</v>
      </c>
      <c r="AD20" s="236">
        <f t="shared" si="15"/>
        <v>0</v>
      </c>
      <c r="AE20" s="236">
        <f t="shared" si="15"/>
        <v>0</v>
      </c>
      <c r="AF20" s="202">
        <f t="shared" si="5"/>
        <v>0</v>
      </c>
      <c r="AG20" s="202">
        <f t="shared" si="14"/>
        <v>0</v>
      </c>
      <c r="AH20" s="215"/>
      <c r="AI20" s="202">
        <f t="shared" si="6"/>
        <v>0</v>
      </c>
      <c r="AJ20" s="202"/>
      <c r="AL20" s="297"/>
    </row>
    <row r="21" spans="4:38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17">Q21-O21</f>
        <v>0</v>
      </c>
      <c r="Q21" s="239"/>
      <c r="R21" s="239"/>
      <c r="S21" s="239"/>
      <c r="T21" s="239"/>
      <c r="U21" s="202">
        <f t="shared" si="3"/>
        <v>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>
        <f t="shared" si="5"/>
        <v>0</v>
      </c>
      <c r="AG21" s="202">
        <f t="shared" si="14"/>
        <v>0</v>
      </c>
      <c r="AH21" s="215"/>
      <c r="AI21" s="202">
        <f t="shared" si="6"/>
        <v>0</v>
      </c>
      <c r="AJ21" s="202"/>
      <c r="AL21" s="297"/>
    </row>
    <row r="22" spans="4:38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17"/>
        <v>0</v>
      </c>
      <c r="Q22" s="239"/>
      <c r="R22" s="239"/>
      <c r="S22" s="239"/>
      <c r="T22" s="239"/>
      <c r="U22" s="202">
        <f t="shared" si="3"/>
        <v>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>
        <f t="shared" si="5"/>
        <v>0</v>
      </c>
      <c r="AG22" s="202">
        <f t="shared" si="14"/>
        <v>0</v>
      </c>
      <c r="AH22" s="215"/>
      <c r="AI22" s="202">
        <f t="shared" si="6"/>
        <v>0</v>
      </c>
      <c r="AJ22" s="202"/>
      <c r="AL22" s="297"/>
    </row>
    <row r="23" spans="4:38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AE23" si="18">SUM(M24:M24)</f>
        <v>0</v>
      </c>
      <c r="N23" s="236">
        <f t="shared" si="18"/>
        <v>0</v>
      </c>
      <c r="O23" s="236">
        <f t="shared" si="18"/>
        <v>0</v>
      </c>
      <c r="P23" s="236">
        <f t="shared" si="18"/>
        <v>0</v>
      </c>
      <c r="Q23" s="236">
        <f t="shared" si="18"/>
        <v>0</v>
      </c>
      <c r="R23" s="236"/>
      <c r="S23" s="236">
        <f t="shared" si="18"/>
        <v>0</v>
      </c>
      <c r="T23" s="236">
        <f t="shared" si="18"/>
        <v>0</v>
      </c>
      <c r="U23" s="202">
        <f t="shared" si="3"/>
        <v>0</v>
      </c>
      <c r="V23" s="236">
        <f t="shared" si="18"/>
        <v>0</v>
      </c>
      <c r="W23" s="236">
        <f t="shared" si="18"/>
        <v>0</v>
      </c>
      <c r="X23" s="236"/>
      <c r="Y23" s="236">
        <f t="shared" si="18"/>
        <v>0</v>
      </c>
      <c r="Z23" s="236">
        <f t="shared" si="18"/>
        <v>0</v>
      </c>
      <c r="AA23" s="236">
        <f t="shared" si="18"/>
        <v>0</v>
      </c>
      <c r="AB23" s="236">
        <f t="shared" si="18"/>
        <v>0</v>
      </c>
      <c r="AC23" s="236">
        <f>SUM(AC24:AC24)</f>
        <v>0</v>
      </c>
      <c r="AD23" s="236">
        <f t="shared" si="18"/>
        <v>0</v>
      </c>
      <c r="AE23" s="236">
        <f t="shared" si="18"/>
        <v>0</v>
      </c>
      <c r="AF23" s="202">
        <f t="shared" si="5"/>
        <v>0</v>
      </c>
      <c r="AG23" s="202">
        <f t="shared" si="14"/>
        <v>0</v>
      </c>
      <c r="AH23" s="215"/>
      <c r="AI23" s="202">
        <f t="shared" si="6"/>
        <v>0</v>
      </c>
      <c r="AJ23" s="202"/>
      <c r="AL23" s="297"/>
    </row>
    <row r="24" spans="4:38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9">Q24-O24</f>
        <v>0</v>
      </c>
      <c r="Q24" s="239"/>
      <c r="R24" s="239"/>
      <c r="S24" s="239"/>
      <c r="T24" s="239"/>
      <c r="U24" s="202">
        <f t="shared" si="3"/>
        <v>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>
        <f t="shared" si="5"/>
        <v>0</v>
      </c>
      <c r="AG24" s="202">
        <f t="shared" si="14"/>
        <v>0</v>
      </c>
      <c r="AH24" s="215"/>
      <c r="AI24" s="202">
        <f t="shared" si="6"/>
        <v>0</v>
      </c>
      <c r="AJ24" s="202"/>
      <c r="AL24" s="297"/>
    </row>
    <row r="25" spans="4:38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AE25" si="20">SUM(M26+M28+M30+M34)</f>
        <v>0</v>
      </c>
      <c r="N25" s="233">
        <f t="shared" si="20"/>
        <v>0</v>
      </c>
      <c r="O25" s="233">
        <f t="shared" si="20"/>
        <v>0</v>
      </c>
      <c r="P25" s="233">
        <f t="shared" si="20"/>
        <v>0</v>
      </c>
      <c r="Q25" s="233">
        <f t="shared" si="20"/>
        <v>0</v>
      </c>
      <c r="R25" s="233"/>
      <c r="S25" s="233">
        <f t="shared" si="20"/>
        <v>0</v>
      </c>
      <c r="T25" s="233">
        <f t="shared" si="20"/>
        <v>0</v>
      </c>
      <c r="U25" s="202">
        <f t="shared" si="3"/>
        <v>0</v>
      </c>
      <c r="V25" s="233">
        <f t="shared" si="20"/>
        <v>0</v>
      </c>
      <c r="W25" s="233">
        <f t="shared" si="20"/>
        <v>0</v>
      </c>
      <c r="X25" s="233"/>
      <c r="Y25" s="233">
        <f t="shared" si="20"/>
        <v>0</v>
      </c>
      <c r="Z25" s="233">
        <f t="shared" si="20"/>
        <v>0</v>
      </c>
      <c r="AA25" s="233">
        <f t="shared" si="20"/>
        <v>0</v>
      </c>
      <c r="AB25" s="233">
        <f t="shared" si="20"/>
        <v>0</v>
      </c>
      <c r="AC25" s="233">
        <f t="shared" si="20"/>
        <v>0</v>
      </c>
      <c r="AD25" s="233">
        <f t="shared" si="20"/>
        <v>0</v>
      </c>
      <c r="AE25" s="233">
        <f t="shared" si="20"/>
        <v>0</v>
      </c>
      <c r="AF25" s="202">
        <f t="shared" si="5"/>
        <v>0</v>
      </c>
      <c r="AG25" s="202">
        <f t="shared" si="14"/>
        <v>0</v>
      </c>
      <c r="AH25" s="215"/>
      <c r="AI25" s="202">
        <f t="shared" si="6"/>
        <v>0</v>
      </c>
      <c r="AJ25" s="202"/>
      <c r="AL25" s="297"/>
    </row>
    <row r="26" spans="4:38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AE26" si="21">SUM(M27)</f>
        <v>0</v>
      </c>
      <c r="N26" s="236">
        <f t="shared" si="21"/>
        <v>0</v>
      </c>
      <c r="O26" s="236">
        <f t="shared" si="21"/>
        <v>0</v>
      </c>
      <c r="P26" s="236">
        <f t="shared" si="21"/>
        <v>0</v>
      </c>
      <c r="Q26" s="236">
        <f t="shared" si="21"/>
        <v>0</v>
      </c>
      <c r="R26" s="236"/>
      <c r="S26" s="236">
        <f t="shared" si="21"/>
        <v>0</v>
      </c>
      <c r="T26" s="236">
        <f t="shared" si="21"/>
        <v>0</v>
      </c>
      <c r="U26" s="202">
        <f t="shared" si="3"/>
        <v>0</v>
      </c>
      <c r="V26" s="236">
        <f t="shared" si="21"/>
        <v>0</v>
      </c>
      <c r="W26" s="236">
        <f t="shared" si="21"/>
        <v>0</v>
      </c>
      <c r="X26" s="236"/>
      <c r="Y26" s="236">
        <f t="shared" si="21"/>
        <v>0</v>
      </c>
      <c r="Z26" s="236">
        <f t="shared" si="21"/>
        <v>0</v>
      </c>
      <c r="AA26" s="236">
        <f t="shared" si="21"/>
        <v>0</v>
      </c>
      <c r="AB26" s="236">
        <f t="shared" si="21"/>
        <v>0</v>
      </c>
      <c r="AC26" s="236">
        <f t="shared" si="21"/>
        <v>0</v>
      </c>
      <c r="AD26" s="236">
        <f t="shared" si="21"/>
        <v>0</v>
      </c>
      <c r="AE26" s="236">
        <f t="shared" si="21"/>
        <v>0</v>
      </c>
      <c r="AF26" s="202">
        <f t="shared" si="5"/>
        <v>0</v>
      </c>
      <c r="AG26" s="202">
        <f t="shared" si="14"/>
        <v>0</v>
      </c>
      <c r="AH26" s="215"/>
      <c r="AI26" s="202">
        <f t="shared" si="6"/>
        <v>0</v>
      </c>
      <c r="AJ26" s="202"/>
      <c r="AL26" s="297"/>
    </row>
    <row r="27" spans="4:38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>
        <f t="shared" si="3"/>
        <v>0</v>
      </c>
      <c r="V27" s="239"/>
      <c r="W27" s="239"/>
      <c r="X27" s="239"/>
      <c r="Y27" s="239"/>
      <c r="Z27" s="239">
        <v>0</v>
      </c>
      <c r="AA27" s="239"/>
      <c r="AB27" s="239"/>
      <c r="AC27" s="239"/>
      <c r="AD27" s="239"/>
      <c r="AE27" s="239"/>
      <c r="AF27" s="202">
        <f t="shared" si="5"/>
        <v>0</v>
      </c>
      <c r="AG27" s="202">
        <f t="shared" si="14"/>
        <v>0</v>
      </c>
      <c r="AH27" s="215"/>
      <c r="AI27" s="202">
        <f t="shared" si="6"/>
        <v>0</v>
      </c>
      <c r="AJ27" s="202"/>
      <c r="AL27" s="297"/>
    </row>
    <row r="28" spans="4:38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AE28" si="22">SUM(M29)</f>
        <v>0</v>
      </c>
      <c r="N28" s="236">
        <f t="shared" si="22"/>
        <v>0</v>
      </c>
      <c r="O28" s="236">
        <f t="shared" si="22"/>
        <v>0</v>
      </c>
      <c r="P28" s="236">
        <f t="shared" si="22"/>
        <v>0</v>
      </c>
      <c r="Q28" s="236">
        <f t="shared" si="22"/>
        <v>0</v>
      </c>
      <c r="R28" s="236"/>
      <c r="S28" s="236">
        <f t="shared" si="22"/>
        <v>0</v>
      </c>
      <c r="T28" s="236">
        <f t="shared" si="22"/>
        <v>0</v>
      </c>
      <c r="U28" s="202">
        <f t="shared" si="3"/>
        <v>0</v>
      </c>
      <c r="V28" s="236">
        <f t="shared" si="22"/>
        <v>0</v>
      </c>
      <c r="W28" s="236">
        <f t="shared" si="22"/>
        <v>0</v>
      </c>
      <c r="X28" s="236"/>
      <c r="Y28" s="236">
        <f t="shared" si="22"/>
        <v>0</v>
      </c>
      <c r="Z28" s="236">
        <f t="shared" si="22"/>
        <v>0</v>
      </c>
      <c r="AA28" s="236">
        <f t="shared" si="22"/>
        <v>0</v>
      </c>
      <c r="AB28" s="236">
        <f t="shared" si="22"/>
        <v>0</v>
      </c>
      <c r="AC28" s="236">
        <f t="shared" si="22"/>
        <v>0</v>
      </c>
      <c r="AD28" s="236">
        <f t="shared" si="22"/>
        <v>0</v>
      </c>
      <c r="AE28" s="236">
        <f t="shared" si="22"/>
        <v>0</v>
      </c>
      <c r="AF28" s="202">
        <f t="shared" si="5"/>
        <v>0</v>
      </c>
      <c r="AG28" s="202">
        <f t="shared" si="14"/>
        <v>0</v>
      </c>
      <c r="AH28" s="215"/>
      <c r="AI28" s="202">
        <f t="shared" si="6"/>
        <v>0</v>
      </c>
      <c r="AJ28" s="202"/>
      <c r="AL28" s="297"/>
    </row>
    <row r="29" spans="4:38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>
        <f t="shared" si="3"/>
        <v>0</v>
      </c>
      <c r="V29" s="239"/>
      <c r="W29" s="239"/>
      <c r="X29" s="239"/>
      <c r="Y29" s="239"/>
      <c r="Z29" s="239">
        <v>0</v>
      </c>
      <c r="AA29" s="239"/>
      <c r="AB29" s="239"/>
      <c r="AC29" s="239"/>
      <c r="AD29" s="239"/>
      <c r="AE29" s="239"/>
      <c r="AF29" s="202">
        <f t="shared" si="5"/>
        <v>0</v>
      </c>
      <c r="AG29" s="202">
        <f t="shared" si="14"/>
        <v>0</v>
      </c>
      <c r="AH29" s="215"/>
      <c r="AI29" s="202">
        <f t="shared" si="6"/>
        <v>0</v>
      </c>
      <c r="AJ29" s="202"/>
      <c r="AL29" s="297"/>
    </row>
    <row r="30" spans="4:38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23">SUM(L31:L33)</f>
        <v>0</v>
      </c>
      <c r="M30" s="236">
        <f>SUM(M31:M33)</f>
        <v>0</v>
      </c>
      <c r="N30" s="236">
        <f>SUM(N31:N33)</f>
        <v>0</v>
      </c>
      <c r="O30" s="236">
        <f t="shared" ref="O30:AE30" si="24">SUM(O31:O33)</f>
        <v>0</v>
      </c>
      <c r="P30" s="236">
        <f t="shared" si="24"/>
        <v>0</v>
      </c>
      <c r="Q30" s="236">
        <f t="shared" si="24"/>
        <v>0</v>
      </c>
      <c r="R30" s="236"/>
      <c r="S30" s="236">
        <f t="shared" si="24"/>
        <v>0</v>
      </c>
      <c r="T30" s="236">
        <f t="shared" si="24"/>
        <v>0</v>
      </c>
      <c r="U30" s="202">
        <f t="shared" si="3"/>
        <v>0</v>
      </c>
      <c r="V30" s="236">
        <f t="shared" si="24"/>
        <v>0</v>
      </c>
      <c r="W30" s="236">
        <f t="shared" si="24"/>
        <v>0</v>
      </c>
      <c r="X30" s="236"/>
      <c r="Y30" s="236">
        <f>SUM(Y31:Y33)</f>
        <v>0</v>
      </c>
      <c r="Z30" s="236">
        <f t="shared" ref="Z30" si="25">SUM(Z31:Z33)</f>
        <v>0</v>
      </c>
      <c r="AA30" s="236">
        <f t="shared" si="24"/>
        <v>0</v>
      </c>
      <c r="AB30" s="236">
        <f>SUM(AB31:AB33)</f>
        <v>0</v>
      </c>
      <c r="AC30" s="236">
        <f t="shared" si="24"/>
        <v>0</v>
      </c>
      <c r="AD30" s="236">
        <f t="shared" si="24"/>
        <v>0</v>
      </c>
      <c r="AE30" s="236">
        <f t="shared" si="24"/>
        <v>0</v>
      </c>
      <c r="AF30" s="202">
        <f t="shared" si="5"/>
        <v>0</v>
      </c>
      <c r="AG30" s="202">
        <f t="shared" si="14"/>
        <v>0</v>
      </c>
      <c r="AH30" s="215"/>
      <c r="AI30" s="202">
        <f t="shared" si="6"/>
        <v>0</v>
      </c>
      <c r="AJ30" s="202"/>
      <c r="AL30" s="297"/>
    </row>
    <row r="31" spans="4:38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26">Q31-O31</f>
        <v>0</v>
      </c>
      <c r="Q31" s="239"/>
      <c r="R31" s="239"/>
      <c r="S31" s="239"/>
      <c r="T31" s="239"/>
      <c r="U31" s="202">
        <f t="shared" si="3"/>
        <v>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>
        <f t="shared" si="5"/>
        <v>0</v>
      </c>
      <c r="AG31" s="202">
        <f t="shared" si="14"/>
        <v>0</v>
      </c>
      <c r="AH31" s="215"/>
      <c r="AI31" s="202">
        <f t="shared" si="6"/>
        <v>0</v>
      </c>
      <c r="AJ31" s="202"/>
      <c r="AL31" s="297"/>
    </row>
    <row r="32" spans="4:38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26"/>
        <v>0</v>
      </c>
      <c r="Q32" s="239"/>
      <c r="R32" s="239"/>
      <c r="S32" s="239"/>
      <c r="T32" s="239"/>
      <c r="U32" s="202">
        <f t="shared" si="3"/>
        <v>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>
        <f t="shared" si="5"/>
        <v>0</v>
      </c>
      <c r="AG32" s="202">
        <f t="shared" si="14"/>
        <v>0</v>
      </c>
      <c r="AH32" s="215"/>
      <c r="AI32" s="202">
        <f t="shared" si="6"/>
        <v>0</v>
      </c>
      <c r="AJ32" s="202"/>
      <c r="AL32" s="297"/>
    </row>
    <row r="33" spans="5:38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26"/>
        <v>0</v>
      </c>
      <c r="Q33" s="239"/>
      <c r="R33" s="239"/>
      <c r="S33" s="239"/>
      <c r="T33" s="239"/>
      <c r="U33" s="202">
        <f t="shared" si="3"/>
        <v>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>
        <f t="shared" si="5"/>
        <v>0</v>
      </c>
      <c r="AG33" s="202">
        <f t="shared" si="14"/>
        <v>0</v>
      </c>
      <c r="AH33" s="215"/>
      <c r="AI33" s="202">
        <f t="shared" si="6"/>
        <v>0</v>
      </c>
      <c r="AJ33" s="202"/>
      <c r="AL33" s="297"/>
    </row>
    <row r="34" spans="5:38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27">SUM(L35:L36)</f>
        <v>0</v>
      </c>
      <c r="M34" s="236">
        <f>SUM(M35:M36)</f>
        <v>0</v>
      </c>
      <c r="N34" s="236">
        <f>SUM(N35:N36)</f>
        <v>0</v>
      </c>
      <c r="O34" s="236">
        <f t="shared" ref="O34:AE34" si="28">SUM(O35:O36)</f>
        <v>0</v>
      </c>
      <c r="P34" s="236">
        <f t="shared" si="28"/>
        <v>0</v>
      </c>
      <c r="Q34" s="236">
        <f t="shared" si="28"/>
        <v>0</v>
      </c>
      <c r="R34" s="236"/>
      <c r="S34" s="236">
        <f t="shared" si="28"/>
        <v>0</v>
      </c>
      <c r="T34" s="236">
        <f t="shared" si="28"/>
        <v>0</v>
      </c>
      <c r="U34" s="202">
        <f t="shared" si="3"/>
        <v>0</v>
      </c>
      <c r="V34" s="236">
        <f t="shared" si="28"/>
        <v>0</v>
      </c>
      <c r="W34" s="236">
        <f t="shared" si="28"/>
        <v>0</v>
      </c>
      <c r="X34" s="236"/>
      <c r="Y34" s="236">
        <f>SUM(Y35:Y36)</f>
        <v>0</v>
      </c>
      <c r="Z34" s="236">
        <f t="shared" ref="Z34" si="29">SUM(Z35:Z36)</f>
        <v>0</v>
      </c>
      <c r="AA34" s="236">
        <f t="shared" si="28"/>
        <v>0</v>
      </c>
      <c r="AB34" s="236">
        <f>SUM(AB35:AB36)</f>
        <v>0</v>
      </c>
      <c r="AC34" s="236">
        <f t="shared" si="28"/>
        <v>0</v>
      </c>
      <c r="AD34" s="236">
        <f t="shared" si="28"/>
        <v>0</v>
      </c>
      <c r="AE34" s="236">
        <f t="shared" si="28"/>
        <v>0</v>
      </c>
      <c r="AF34" s="202">
        <f t="shared" si="5"/>
        <v>0</v>
      </c>
      <c r="AG34" s="202">
        <f t="shared" si="14"/>
        <v>0</v>
      </c>
      <c r="AH34" s="215"/>
      <c r="AI34" s="202">
        <f t="shared" si="6"/>
        <v>0</v>
      </c>
      <c r="AJ34" s="202"/>
      <c r="AL34" s="297"/>
    </row>
    <row r="35" spans="5:38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30">Q35-O35</f>
        <v>0</v>
      </c>
      <c r="Q35" s="239"/>
      <c r="R35" s="239"/>
      <c r="S35" s="239"/>
      <c r="T35" s="239"/>
      <c r="U35" s="202">
        <f t="shared" si="3"/>
        <v>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>
        <f t="shared" si="5"/>
        <v>0</v>
      </c>
      <c r="AG35" s="202">
        <f t="shared" si="14"/>
        <v>0</v>
      </c>
      <c r="AH35" s="215"/>
      <c r="AI35" s="202">
        <f t="shared" si="6"/>
        <v>0</v>
      </c>
      <c r="AJ35" s="202"/>
      <c r="AL35" s="297"/>
    </row>
    <row r="36" spans="5:38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30"/>
        <v>0</v>
      </c>
      <c r="Q36" s="239"/>
      <c r="R36" s="239"/>
      <c r="S36" s="239"/>
      <c r="T36" s="239"/>
      <c r="U36" s="202">
        <f t="shared" si="3"/>
        <v>0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>
        <f t="shared" si="5"/>
        <v>0</v>
      </c>
      <c r="AG36" s="202">
        <f t="shared" si="14"/>
        <v>0</v>
      </c>
      <c r="AH36" s="215"/>
      <c r="AI36" s="202">
        <f t="shared" si="6"/>
        <v>0</v>
      </c>
      <c r="AJ36" s="202"/>
      <c r="AL36" s="297"/>
    </row>
    <row r="37" spans="5:38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AE37" si="31">SUM(L38+L47)</f>
        <v>0</v>
      </c>
      <c r="M37" s="233">
        <f t="shared" si="31"/>
        <v>0</v>
      </c>
      <c r="N37" s="233">
        <f t="shared" si="31"/>
        <v>0</v>
      </c>
      <c r="O37" s="233">
        <f t="shared" si="31"/>
        <v>0</v>
      </c>
      <c r="P37" s="233">
        <f t="shared" si="31"/>
        <v>0</v>
      </c>
      <c r="Q37" s="233">
        <f t="shared" si="31"/>
        <v>0</v>
      </c>
      <c r="R37" s="233"/>
      <c r="S37" s="233">
        <f t="shared" si="31"/>
        <v>0</v>
      </c>
      <c r="T37" s="233">
        <f t="shared" si="31"/>
        <v>0</v>
      </c>
      <c r="U37" s="202">
        <f t="shared" si="3"/>
        <v>0</v>
      </c>
      <c r="V37" s="233">
        <f t="shared" si="31"/>
        <v>0</v>
      </c>
      <c r="W37" s="233">
        <f t="shared" si="31"/>
        <v>0</v>
      </c>
      <c r="X37" s="233"/>
      <c r="Y37" s="233">
        <f t="shared" si="31"/>
        <v>0</v>
      </c>
      <c r="Z37" s="233">
        <f t="shared" si="31"/>
        <v>0</v>
      </c>
      <c r="AA37" s="233">
        <f t="shared" si="31"/>
        <v>0</v>
      </c>
      <c r="AB37" s="233">
        <f t="shared" si="31"/>
        <v>0</v>
      </c>
      <c r="AC37" s="233">
        <f t="shared" si="31"/>
        <v>0</v>
      </c>
      <c r="AD37" s="233">
        <f t="shared" si="31"/>
        <v>0</v>
      </c>
      <c r="AE37" s="233">
        <f t="shared" si="31"/>
        <v>0</v>
      </c>
      <c r="AF37" s="202">
        <f t="shared" si="5"/>
        <v>0</v>
      </c>
      <c r="AG37" s="202">
        <f t="shared" si="14"/>
        <v>0</v>
      </c>
      <c r="AH37" s="215"/>
      <c r="AI37" s="202">
        <f t="shared" si="6"/>
        <v>0</v>
      </c>
      <c r="AJ37" s="202"/>
      <c r="AL37" s="297"/>
    </row>
    <row r="38" spans="5:38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32">SUM(L39:L46)</f>
        <v>0</v>
      </c>
      <c r="M38" s="236">
        <f t="shared" ref="M38:AE38" si="33">SUM(M39:M46)</f>
        <v>0</v>
      </c>
      <c r="N38" s="236">
        <f t="shared" si="33"/>
        <v>0</v>
      </c>
      <c r="O38" s="236">
        <f t="shared" si="33"/>
        <v>0</v>
      </c>
      <c r="P38" s="236">
        <f t="shared" si="33"/>
        <v>0</v>
      </c>
      <c r="Q38" s="236">
        <f t="shared" si="33"/>
        <v>0</v>
      </c>
      <c r="R38" s="236"/>
      <c r="S38" s="236">
        <f t="shared" si="33"/>
        <v>0</v>
      </c>
      <c r="T38" s="236">
        <f t="shared" si="33"/>
        <v>0</v>
      </c>
      <c r="U38" s="202">
        <f t="shared" si="3"/>
        <v>0</v>
      </c>
      <c r="V38" s="236">
        <f t="shared" si="33"/>
        <v>0</v>
      </c>
      <c r="W38" s="236">
        <f t="shared" si="33"/>
        <v>0</v>
      </c>
      <c r="X38" s="236"/>
      <c r="Y38" s="236">
        <f t="shared" si="33"/>
        <v>0</v>
      </c>
      <c r="Z38" s="236">
        <f t="shared" si="33"/>
        <v>0</v>
      </c>
      <c r="AA38" s="236">
        <f t="shared" si="33"/>
        <v>0</v>
      </c>
      <c r="AB38" s="236">
        <f t="shared" si="33"/>
        <v>0</v>
      </c>
      <c r="AC38" s="236">
        <f t="shared" si="33"/>
        <v>0</v>
      </c>
      <c r="AD38" s="236">
        <f t="shared" si="33"/>
        <v>0</v>
      </c>
      <c r="AE38" s="236">
        <f t="shared" si="33"/>
        <v>0</v>
      </c>
      <c r="AF38" s="202">
        <f t="shared" si="5"/>
        <v>0</v>
      </c>
      <c r="AG38" s="202">
        <f t="shared" si="14"/>
        <v>0</v>
      </c>
      <c r="AH38" s="215"/>
      <c r="AI38" s="202">
        <f t="shared" si="6"/>
        <v>0</v>
      </c>
      <c r="AJ38" s="202"/>
      <c r="AL38" s="297"/>
    </row>
    <row r="39" spans="5:38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34">Q39-O39</f>
        <v>0</v>
      </c>
      <c r="Q39" s="239"/>
      <c r="R39" s="239"/>
      <c r="S39" s="239"/>
      <c r="T39" s="239"/>
      <c r="U39" s="202">
        <f t="shared" si="3"/>
        <v>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>
        <f t="shared" si="5"/>
        <v>0</v>
      </c>
      <c r="AG39" s="202">
        <f t="shared" si="14"/>
        <v>0</v>
      </c>
      <c r="AH39" s="215"/>
      <c r="AI39" s="202">
        <f t="shared" si="6"/>
        <v>0</v>
      </c>
      <c r="AJ39" s="202"/>
      <c r="AL39" s="297"/>
    </row>
    <row r="40" spans="5:38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34"/>
        <v>0</v>
      </c>
      <c r="Q40" s="239"/>
      <c r="R40" s="239"/>
      <c r="S40" s="239"/>
      <c r="T40" s="239"/>
      <c r="U40" s="202">
        <f t="shared" si="3"/>
        <v>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>
        <f t="shared" si="5"/>
        <v>0</v>
      </c>
      <c r="AG40" s="202">
        <f t="shared" si="14"/>
        <v>0</v>
      </c>
      <c r="AH40" s="215"/>
      <c r="AI40" s="202">
        <f t="shared" si="6"/>
        <v>0</v>
      </c>
      <c r="AJ40" s="202"/>
      <c r="AL40" s="297"/>
    </row>
    <row r="41" spans="5:38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34"/>
        <v>0</v>
      </c>
      <c r="Q41" s="239"/>
      <c r="R41" s="239"/>
      <c r="S41" s="239"/>
      <c r="T41" s="239"/>
      <c r="U41" s="202">
        <f t="shared" si="3"/>
        <v>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>
        <f t="shared" si="5"/>
        <v>0</v>
      </c>
      <c r="AG41" s="202">
        <f t="shared" si="14"/>
        <v>0</v>
      </c>
      <c r="AH41" s="215"/>
      <c r="AI41" s="202">
        <f t="shared" si="6"/>
        <v>0</v>
      </c>
      <c r="AJ41" s="202"/>
      <c r="AL41" s="297"/>
    </row>
    <row r="42" spans="5:38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34"/>
        <v>0</v>
      </c>
      <c r="Q42" s="239"/>
      <c r="R42" s="239"/>
      <c r="S42" s="239"/>
      <c r="T42" s="239"/>
      <c r="U42" s="202">
        <f t="shared" si="3"/>
        <v>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>
        <f t="shared" si="5"/>
        <v>0</v>
      </c>
      <c r="AG42" s="202">
        <f t="shared" si="14"/>
        <v>0</v>
      </c>
      <c r="AH42" s="215"/>
      <c r="AI42" s="202">
        <f t="shared" si="6"/>
        <v>0</v>
      </c>
      <c r="AJ42" s="202"/>
      <c r="AL42" s="297"/>
    </row>
    <row r="43" spans="5:38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34"/>
        <v>0</v>
      </c>
      <c r="Q43" s="239"/>
      <c r="R43" s="239"/>
      <c r="S43" s="239"/>
      <c r="T43" s="239"/>
      <c r="U43" s="202">
        <f t="shared" si="3"/>
        <v>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>
        <f t="shared" si="5"/>
        <v>0</v>
      </c>
      <c r="AG43" s="202">
        <f t="shared" si="14"/>
        <v>0</v>
      </c>
      <c r="AH43" s="215"/>
      <c r="AI43" s="202">
        <f t="shared" si="6"/>
        <v>0</v>
      </c>
      <c r="AJ43" s="202"/>
      <c r="AL43" s="297"/>
    </row>
    <row r="44" spans="5:38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34"/>
        <v>0</v>
      </c>
      <c r="Q44" s="239"/>
      <c r="R44" s="239"/>
      <c r="S44" s="239"/>
      <c r="T44" s="239"/>
      <c r="U44" s="202">
        <f t="shared" si="3"/>
        <v>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>
        <f t="shared" si="5"/>
        <v>0</v>
      </c>
      <c r="AG44" s="202">
        <f t="shared" si="14"/>
        <v>0</v>
      </c>
      <c r="AH44" s="215"/>
      <c r="AI44" s="202">
        <f t="shared" si="6"/>
        <v>0</v>
      </c>
      <c r="AJ44" s="202"/>
      <c r="AL44" s="297"/>
    </row>
    <row r="45" spans="5:38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34"/>
        <v>0</v>
      </c>
      <c r="Q45" s="239"/>
      <c r="R45" s="239"/>
      <c r="S45" s="239"/>
      <c r="T45" s="239"/>
      <c r="U45" s="202">
        <f t="shared" si="3"/>
        <v>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>
        <f t="shared" si="5"/>
        <v>0</v>
      </c>
      <c r="AG45" s="202">
        <f t="shared" si="14"/>
        <v>0</v>
      </c>
      <c r="AH45" s="215"/>
      <c r="AI45" s="202">
        <f t="shared" si="6"/>
        <v>0</v>
      </c>
      <c r="AJ45" s="202"/>
      <c r="AL45" s="297"/>
    </row>
    <row r="46" spans="5:38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34"/>
        <v>0</v>
      </c>
      <c r="Q46" s="239"/>
      <c r="R46" s="239"/>
      <c r="S46" s="239"/>
      <c r="T46" s="239"/>
      <c r="U46" s="202">
        <f t="shared" si="3"/>
        <v>0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>
        <f t="shared" si="5"/>
        <v>0</v>
      </c>
      <c r="AG46" s="202">
        <f t="shared" si="14"/>
        <v>0</v>
      </c>
      <c r="AH46" s="215"/>
      <c r="AI46" s="202">
        <f t="shared" si="6"/>
        <v>0</v>
      </c>
      <c r="AJ46" s="202"/>
      <c r="AL46" s="297"/>
    </row>
    <row r="47" spans="5:38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35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:AE47" si="36">SUM(P48:P55)</f>
        <v>0</v>
      </c>
      <c r="Q47" s="236">
        <f>SUM(Q48:Q55)</f>
        <v>0</v>
      </c>
      <c r="R47" s="236"/>
      <c r="S47" s="236">
        <f t="shared" si="36"/>
        <v>0</v>
      </c>
      <c r="T47" s="236">
        <f t="shared" si="36"/>
        <v>0</v>
      </c>
      <c r="U47" s="202">
        <f t="shared" si="3"/>
        <v>0</v>
      </c>
      <c r="V47" s="236">
        <f t="shared" si="36"/>
        <v>0</v>
      </c>
      <c r="W47" s="236">
        <f t="shared" si="36"/>
        <v>0</v>
      </c>
      <c r="X47" s="236"/>
      <c r="Y47" s="236">
        <f t="shared" si="36"/>
        <v>0</v>
      </c>
      <c r="Z47" s="236">
        <f t="shared" si="36"/>
        <v>0</v>
      </c>
      <c r="AA47" s="236">
        <f t="shared" si="36"/>
        <v>0</v>
      </c>
      <c r="AB47" s="236">
        <f t="shared" si="36"/>
        <v>0</v>
      </c>
      <c r="AC47" s="236">
        <f t="shared" si="36"/>
        <v>0</v>
      </c>
      <c r="AD47" s="236">
        <f t="shared" si="36"/>
        <v>0</v>
      </c>
      <c r="AE47" s="236">
        <f t="shared" si="36"/>
        <v>0</v>
      </c>
      <c r="AF47" s="202">
        <f t="shared" si="5"/>
        <v>0</v>
      </c>
      <c r="AG47" s="202">
        <f t="shared" si="14"/>
        <v>0</v>
      </c>
      <c r="AH47" s="215"/>
      <c r="AI47" s="202">
        <f t="shared" si="6"/>
        <v>0</v>
      </c>
      <c r="AJ47" s="202"/>
      <c r="AL47" s="297"/>
    </row>
    <row r="48" spans="5:38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37">Q48-O48</f>
        <v>0</v>
      </c>
      <c r="Q48" s="239"/>
      <c r="R48" s="239"/>
      <c r="S48" s="241"/>
      <c r="T48" s="241"/>
      <c r="U48" s="202">
        <f t="shared" si="3"/>
        <v>0</v>
      </c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>
        <f t="shared" si="5"/>
        <v>0</v>
      </c>
      <c r="AG48" s="202">
        <f t="shared" si="14"/>
        <v>0</v>
      </c>
      <c r="AH48" s="215"/>
      <c r="AI48" s="202">
        <f t="shared" si="6"/>
        <v>0</v>
      </c>
      <c r="AJ48" s="202"/>
      <c r="AL48" s="297"/>
    </row>
    <row r="49" spans="5:38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37"/>
        <v>0</v>
      </c>
      <c r="Q49" s="239"/>
      <c r="R49" s="239"/>
      <c r="S49" s="241"/>
      <c r="T49" s="241"/>
      <c r="U49" s="202">
        <f t="shared" si="3"/>
        <v>0</v>
      </c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>
        <f t="shared" si="5"/>
        <v>0</v>
      </c>
      <c r="AG49" s="202">
        <f t="shared" si="14"/>
        <v>0</v>
      </c>
      <c r="AH49" s="215"/>
      <c r="AI49" s="202">
        <f t="shared" si="6"/>
        <v>0</v>
      </c>
      <c r="AJ49" s="202"/>
      <c r="AL49" s="297"/>
    </row>
    <row r="50" spans="5:38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37"/>
        <v>0</v>
      </c>
      <c r="Q50" s="239"/>
      <c r="R50" s="239"/>
      <c r="S50" s="239"/>
      <c r="T50" s="239"/>
      <c r="U50" s="202">
        <f t="shared" si="3"/>
        <v>0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>
        <f t="shared" si="5"/>
        <v>0</v>
      </c>
      <c r="AG50" s="202">
        <f t="shared" si="14"/>
        <v>0</v>
      </c>
      <c r="AH50" s="215"/>
      <c r="AI50" s="202">
        <f t="shared" si="6"/>
        <v>0</v>
      </c>
      <c r="AJ50" s="202"/>
      <c r="AL50" s="297"/>
    </row>
    <row r="51" spans="5:38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37"/>
        <v>0</v>
      </c>
      <c r="Q51" s="239"/>
      <c r="R51" s="239"/>
      <c r="S51" s="239"/>
      <c r="T51" s="239"/>
      <c r="U51" s="202">
        <f t="shared" si="3"/>
        <v>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>
        <f t="shared" si="5"/>
        <v>0</v>
      </c>
      <c r="AG51" s="202">
        <f t="shared" si="14"/>
        <v>0</v>
      </c>
      <c r="AH51" s="215"/>
      <c r="AI51" s="202">
        <f t="shared" si="6"/>
        <v>0</v>
      </c>
      <c r="AJ51" s="202"/>
      <c r="AL51" s="297"/>
    </row>
    <row r="52" spans="5:38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37"/>
        <v>0</v>
      </c>
      <c r="Q52" s="239"/>
      <c r="R52" s="239"/>
      <c r="S52" s="239"/>
      <c r="T52" s="239"/>
      <c r="U52" s="202">
        <f t="shared" si="3"/>
        <v>0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>
        <f t="shared" si="5"/>
        <v>0</v>
      </c>
      <c r="AG52" s="202">
        <f t="shared" si="14"/>
        <v>0</v>
      </c>
      <c r="AH52" s="215"/>
      <c r="AI52" s="202">
        <f t="shared" si="6"/>
        <v>0</v>
      </c>
      <c r="AJ52" s="202"/>
      <c r="AL52" s="297"/>
    </row>
    <row r="53" spans="5:38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37"/>
        <v>0</v>
      </c>
      <c r="Q53" s="239"/>
      <c r="R53" s="239"/>
      <c r="S53" s="239"/>
      <c r="T53" s="239"/>
      <c r="U53" s="202">
        <f t="shared" si="3"/>
        <v>0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>
        <f t="shared" si="5"/>
        <v>0</v>
      </c>
      <c r="AG53" s="202">
        <f t="shared" si="14"/>
        <v>0</v>
      </c>
      <c r="AH53" s="215"/>
      <c r="AI53" s="202">
        <f t="shared" si="6"/>
        <v>0</v>
      </c>
      <c r="AJ53" s="202"/>
      <c r="AL53" s="297"/>
    </row>
    <row r="54" spans="5:38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37"/>
        <v>0</v>
      </c>
      <c r="Q54" s="239"/>
      <c r="R54" s="239"/>
      <c r="S54" s="239"/>
      <c r="T54" s="239"/>
      <c r="U54" s="202">
        <f t="shared" si="3"/>
        <v>0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>
        <f t="shared" si="5"/>
        <v>0</v>
      </c>
      <c r="AG54" s="202">
        <f t="shared" si="14"/>
        <v>0</v>
      </c>
      <c r="AH54" s="215"/>
      <c r="AI54" s="202">
        <f t="shared" si="6"/>
        <v>0</v>
      </c>
      <c r="AJ54" s="202"/>
      <c r="AL54" s="297"/>
    </row>
    <row r="55" spans="5:38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37"/>
        <v>0</v>
      </c>
      <c r="Q55" s="239"/>
      <c r="R55" s="239"/>
      <c r="S55" s="239"/>
      <c r="T55" s="239"/>
      <c r="U55" s="202">
        <f t="shared" si="3"/>
        <v>0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>
        <f t="shared" si="5"/>
        <v>0</v>
      </c>
      <c r="AG55" s="202">
        <f t="shared" si="14"/>
        <v>0</v>
      </c>
      <c r="AH55" s="215"/>
      <c r="AI55" s="202">
        <f t="shared" si="6"/>
        <v>0</v>
      </c>
      <c r="AJ55" s="202"/>
      <c r="AL55" s="297"/>
    </row>
    <row r="56" spans="5:38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38">SUM(L57+L60)</f>
        <v>0</v>
      </c>
      <c r="M56" s="233">
        <f>SUM(M57+M60)</f>
        <v>0</v>
      </c>
      <c r="N56" s="233">
        <f>SUM(N57+N60)</f>
        <v>0</v>
      </c>
      <c r="O56" s="233">
        <f t="shared" ref="O56:AE56" si="39">SUM(O57+O60)</f>
        <v>0</v>
      </c>
      <c r="P56" s="233">
        <f t="shared" si="39"/>
        <v>0</v>
      </c>
      <c r="Q56" s="233">
        <f t="shared" si="39"/>
        <v>0</v>
      </c>
      <c r="R56" s="233"/>
      <c r="S56" s="233">
        <f t="shared" si="39"/>
        <v>0</v>
      </c>
      <c r="T56" s="233">
        <f t="shared" si="39"/>
        <v>0</v>
      </c>
      <c r="U56" s="202">
        <f t="shared" si="3"/>
        <v>0</v>
      </c>
      <c r="V56" s="233">
        <f t="shared" si="39"/>
        <v>0</v>
      </c>
      <c r="W56" s="233">
        <f t="shared" si="39"/>
        <v>0</v>
      </c>
      <c r="X56" s="233"/>
      <c r="Y56" s="233">
        <f t="shared" si="39"/>
        <v>0</v>
      </c>
      <c r="Z56" s="233">
        <f t="shared" si="39"/>
        <v>0</v>
      </c>
      <c r="AA56" s="233">
        <f t="shared" si="39"/>
        <v>0</v>
      </c>
      <c r="AB56" s="233">
        <f t="shared" si="39"/>
        <v>0</v>
      </c>
      <c r="AC56" s="233">
        <f t="shared" si="39"/>
        <v>0</v>
      </c>
      <c r="AD56" s="233">
        <f t="shared" si="39"/>
        <v>0</v>
      </c>
      <c r="AE56" s="233">
        <f t="shared" si="39"/>
        <v>0</v>
      </c>
      <c r="AF56" s="202">
        <f t="shared" si="5"/>
        <v>0</v>
      </c>
      <c r="AG56" s="202">
        <f t="shared" si="14"/>
        <v>0</v>
      </c>
      <c r="AH56" s="215"/>
      <c r="AI56" s="202">
        <f t="shared" si="6"/>
        <v>0</v>
      </c>
      <c r="AJ56" s="202"/>
      <c r="AL56" s="297"/>
    </row>
    <row r="57" spans="5:38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40">SUM(L58:L59)</f>
        <v>0</v>
      </c>
      <c r="M57" s="236">
        <f>SUM(M58:M59)</f>
        <v>0</v>
      </c>
      <c r="N57" s="236">
        <f>SUM(N58:N59)</f>
        <v>0</v>
      </c>
      <c r="O57" s="236">
        <f t="shared" ref="O57:AE57" si="41">SUM(O58:O59)</f>
        <v>0</v>
      </c>
      <c r="P57" s="236">
        <f t="shared" si="41"/>
        <v>0</v>
      </c>
      <c r="Q57" s="236">
        <f t="shared" si="41"/>
        <v>0</v>
      </c>
      <c r="R57" s="236"/>
      <c r="S57" s="236">
        <f t="shared" si="41"/>
        <v>0</v>
      </c>
      <c r="T57" s="236">
        <f t="shared" si="41"/>
        <v>0</v>
      </c>
      <c r="U57" s="202">
        <f t="shared" si="3"/>
        <v>0</v>
      </c>
      <c r="V57" s="236">
        <f t="shared" si="41"/>
        <v>0</v>
      </c>
      <c r="W57" s="236">
        <f t="shared" si="41"/>
        <v>0</v>
      </c>
      <c r="X57" s="236"/>
      <c r="Y57" s="236">
        <f t="shared" si="41"/>
        <v>0</v>
      </c>
      <c r="Z57" s="236">
        <f t="shared" si="41"/>
        <v>0</v>
      </c>
      <c r="AA57" s="236">
        <f t="shared" si="41"/>
        <v>0</v>
      </c>
      <c r="AB57" s="236">
        <f t="shared" si="41"/>
        <v>0</v>
      </c>
      <c r="AC57" s="236">
        <f t="shared" si="41"/>
        <v>0</v>
      </c>
      <c r="AD57" s="236">
        <f t="shared" si="41"/>
        <v>0</v>
      </c>
      <c r="AE57" s="236">
        <f t="shared" si="41"/>
        <v>0</v>
      </c>
      <c r="AF57" s="202">
        <f t="shared" si="5"/>
        <v>0</v>
      </c>
      <c r="AG57" s="202">
        <f t="shared" si="14"/>
        <v>0</v>
      </c>
      <c r="AH57" s="215"/>
      <c r="AI57" s="202">
        <f t="shared" si="6"/>
        <v>0</v>
      </c>
      <c r="AJ57" s="202"/>
      <c r="AL57" s="297"/>
    </row>
    <row r="58" spans="5:38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42">Q58-O58</f>
        <v>0</v>
      </c>
      <c r="Q58" s="239"/>
      <c r="R58" s="239"/>
      <c r="S58" s="241"/>
      <c r="T58" s="241"/>
      <c r="U58" s="202">
        <f t="shared" si="3"/>
        <v>0</v>
      </c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>
        <f t="shared" si="5"/>
        <v>0</v>
      </c>
      <c r="AG58" s="202">
        <f t="shared" si="14"/>
        <v>0</v>
      </c>
      <c r="AH58" s="215"/>
      <c r="AI58" s="202">
        <f t="shared" si="6"/>
        <v>0</v>
      </c>
      <c r="AJ58" s="202"/>
      <c r="AL58" s="297"/>
    </row>
    <row r="59" spans="5:38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42"/>
        <v>0</v>
      </c>
      <c r="Q59" s="239"/>
      <c r="R59" s="239"/>
      <c r="S59" s="239"/>
      <c r="T59" s="239"/>
      <c r="U59" s="202">
        <f t="shared" si="3"/>
        <v>0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>
        <f t="shared" si="5"/>
        <v>0</v>
      </c>
      <c r="AG59" s="202">
        <f t="shared" si="14"/>
        <v>0</v>
      </c>
      <c r="AH59" s="215"/>
      <c r="AI59" s="202">
        <f t="shared" si="6"/>
        <v>0</v>
      </c>
      <c r="AJ59" s="202"/>
      <c r="AL59" s="297"/>
    </row>
    <row r="60" spans="5:38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AE60" si="43">SUM(L61:L65)</f>
        <v>0</v>
      </c>
      <c r="M60" s="236">
        <f t="shared" si="43"/>
        <v>0</v>
      </c>
      <c r="N60" s="236">
        <f t="shared" si="43"/>
        <v>0</v>
      </c>
      <c r="O60" s="236">
        <f t="shared" si="43"/>
        <v>0</v>
      </c>
      <c r="P60" s="236">
        <f t="shared" si="43"/>
        <v>0</v>
      </c>
      <c r="Q60" s="236">
        <f t="shared" si="43"/>
        <v>0</v>
      </c>
      <c r="R60" s="236"/>
      <c r="S60" s="236">
        <f t="shared" si="43"/>
        <v>0</v>
      </c>
      <c r="T60" s="236">
        <f t="shared" si="43"/>
        <v>0</v>
      </c>
      <c r="U60" s="202">
        <f t="shared" si="3"/>
        <v>0</v>
      </c>
      <c r="V60" s="236">
        <f t="shared" si="43"/>
        <v>0</v>
      </c>
      <c r="W60" s="236">
        <f t="shared" si="43"/>
        <v>0</v>
      </c>
      <c r="X60" s="236"/>
      <c r="Y60" s="236">
        <f t="shared" si="43"/>
        <v>0</v>
      </c>
      <c r="Z60" s="236">
        <f t="shared" si="43"/>
        <v>0</v>
      </c>
      <c r="AA60" s="236">
        <f t="shared" si="43"/>
        <v>0</v>
      </c>
      <c r="AB60" s="236">
        <f t="shared" si="43"/>
        <v>0</v>
      </c>
      <c r="AC60" s="236">
        <f t="shared" si="43"/>
        <v>0</v>
      </c>
      <c r="AD60" s="236">
        <f t="shared" si="43"/>
        <v>0</v>
      </c>
      <c r="AE60" s="236">
        <f t="shared" si="43"/>
        <v>0</v>
      </c>
      <c r="AF60" s="202">
        <f t="shared" si="5"/>
        <v>0</v>
      </c>
      <c r="AG60" s="202">
        <f t="shared" si="14"/>
        <v>0</v>
      </c>
      <c r="AH60" s="215"/>
      <c r="AI60" s="202">
        <f t="shared" si="6"/>
        <v>0</v>
      </c>
      <c r="AJ60" s="202"/>
      <c r="AL60" s="297"/>
    </row>
    <row r="61" spans="5:38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44">Q61-O61</f>
        <v>0</v>
      </c>
      <c r="Q61" s="239"/>
      <c r="R61" s="239"/>
      <c r="S61" s="239"/>
      <c r="T61" s="239"/>
      <c r="U61" s="202">
        <f t="shared" si="3"/>
        <v>0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>
        <f t="shared" si="5"/>
        <v>0</v>
      </c>
      <c r="AG61" s="202">
        <f t="shared" si="14"/>
        <v>0</v>
      </c>
      <c r="AH61" s="215"/>
      <c r="AI61" s="202">
        <f t="shared" si="6"/>
        <v>0</v>
      </c>
      <c r="AJ61" s="202"/>
      <c r="AL61" s="297"/>
    </row>
    <row r="62" spans="5:38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44"/>
        <v>0</v>
      </c>
      <c r="Q62" s="239"/>
      <c r="R62" s="239"/>
      <c r="S62" s="239"/>
      <c r="T62" s="239"/>
      <c r="U62" s="202">
        <f t="shared" si="3"/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>
        <f t="shared" si="5"/>
        <v>0</v>
      </c>
      <c r="AG62" s="202">
        <f t="shared" si="14"/>
        <v>0</v>
      </c>
      <c r="AH62" s="215"/>
      <c r="AI62" s="202">
        <f t="shared" si="6"/>
        <v>0</v>
      </c>
      <c r="AJ62" s="202"/>
      <c r="AL62" s="297"/>
    </row>
    <row r="63" spans="5:38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44"/>
        <v>0</v>
      </c>
      <c r="Q63" s="239"/>
      <c r="R63" s="239"/>
      <c r="S63" s="239"/>
      <c r="T63" s="239"/>
      <c r="U63" s="202">
        <f t="shared" si="3"/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>
        <f t="shared" si="5"/>
        <v>0</v>
      </c>
      <c r="AG63" s="202">
        <f t="shared" si="14"/>
        <v>0</v>
      </c>
      <c r="AH63" s="215"/>
      <c r="AI63" s="202">
        <f t="shared" si="6"/>
        <v>0</v>
      </c>
      <c r="AJ63" s="202"/>
      <c r="AL63" s="297"/>
    </row>
    <row r="64" spans="5:38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44"/>
        <v>0</v>
      </c>
      <c r="Q64" s="239"/>
      <c r="R64" s="239"/>
      <c r="S64" s="239"/>
      <c r="T64" s="239"/>
      <c r="U64" s="202">
        <f t="shared" si="3"/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>
        <f t="shared" si="5"/>
        <v>0</v>
      </c>
      <c r="AG64" s="202">
        <f t="shared" si="14"/>
        <v>0</v>
      </c>
      <c r="AH64" s="215"/>
      <c r="AI64" s="202">
        <f t="shared" si="6"/>
        <v>0</v>
      </c>
      <c r="AJ64" s="202"/>
      <c r="AL64" s="297"/>
    </row>
    <row r="65" spans="4:38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44"/>
        <v>0</v>
      </c>
      <c r="Q65" s="239"/>
      <c r="R65" s="239"/>
      <c r="S65" s="239"/>
      <c r="T65" s="239"/>
      <c r="U65" s="202">
        <f t="shared" si="3"/>
        <v>0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>
        <f t="shared" si="5"/>
        <v>0</v>
      </c>
      <c r="AG65" s="202">
        <f t="shared" si="14"/>
        <v>0</v>
      </c>
      <c r="AH65" s="215"/>
      <c r="AI65" s="202">
        <f t="shared" si="6"/>
        <v>0</v>
      </c>
      <c r="AJ65" s="202"/>
      <c r="AL65" s="297"/>
    </row>
    <row r="66" spans="4:38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AE66" si="45">SUM(M67+M70)</f>
        <v>0</v>
      </c>
      <c r="N66" s="233">
        <f t="shared" si="45"/>
        <v>0</v>
      </c>
      <c r="O66" s="233">
        <f t="shared" si="45"/>
        <v>0</v>
      </c>
      <c r="P66" s="233">
        <f t="shared" si="45"/>
        <v>0</v>
      </c>
      <c r="Q66" s="233">
        <f t="shared" si="45"/>
        <v>0</v>
      </c>
      <c r="R66" s="233"/>
      <c r="S66" s="233">
        <f t="shared" si="45"/>
        <v>0</v>
      </c>
      <c r="T66" s="233">
        <f t="shared" si="45"/>
        <v>0</v>
      </c>
      <c r="U66" s="202">
        <f t="shared" si="3"/>
        <v>0</v>
      </c>
      <c r="V66" s="233">
        <f t="shared" si="45"/>
        <v>0</v>
      </c>
      <c r="W66" s="233">
        <f t="shared" si="45"/>
        <v>0</v>
      </c>
      <c r="X66" s="233"/>
      <c r="Y66" s="233">
        <f t="shared" si="45"/>
        <v>0</v>
      </c>
      <c r="Z66" s="233">
        <f t="shared" si="45"/>
        <v>0</v>
      </c>
      <c r="AA66" s="233">
        <f t="shared" si="45"/>
        <v>0</v>
      </c>
      <c r="AB66" s="233">
        <f t="shared" si="45"/>
        <v>0</v>
      </c>
      <c r="AC66" s="233">
        <f t="shared" si="45"/>
        <v>0</v>
      </c>
      <c r="AD66" s="233">
        <f t="shared" si="45"/>
        <v>0</v>
      </c>
      <c r="AE66" s="233">
        <f t="shared" si="45"/>
        <v>0</v>
      </c>
      <c r="AF66" s="202">
        <f t="shared" si="5"/>
        <v>0</v>
      </c>
      <c r="AG66" s="202">
        <f t="shared" si="14"/>
        <v>0</v>
      </c>
      <c r="AH66" s="215"/>
      <c r="AI66" s="202">
        <f t="shared" si="6"/>
        <v>0</v>
      </c>
      <c r="AJ66" s="202"/>
      <c r="AL66" s="297"/>
    </row>
    <row r="67" spans="4:38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AE67" si="46">SUM(M68:M69)</f>
        <v>0</v>
      </c>
      <c r="N67" s="236">
        <f t="shared" si="46"/>
        <v>0</v>
      </c>
      <c r="O67" s="236">
        <f t="shared" si="46"/>
        <v>0</v>
      </c>
      <c r="P67" s="236">
        <f t="shared" si="46"/>
        <v>0</v>
      </c>
      <c r="Q67" s="236">
        <f t="shared" si="46"/>
        <v>0</v>
      </c>
      <c r="R67" s="236"/>
      <c r="S67" s="236">
        <f t="shared" si="46"/>
        <v>0</v>
      </c>
      <c r="T67" s="236">
        <f t="shared" si="46"/>
        <v>0</v>
      </c>
      <c r="U67" s="202">
        <f t="shared" si="3"/>
        <v>0</v>
      </c>
      <c r="V67" s="236">
        <f t="shared" si="46"/>
        <v>0</v>
      </c>
      <c r="W67" s="236">
        <f t="shared" si="46"/>
        <v>0</v>
      </c>
      <c r="X67" s="236"/>
      <c r="Y67" s="236">
        <f t="shared" si="46"/>
        <v>0</v>
      </c>
      <c r="Z67" s="236">
        <f t="shared" si="46"/>
        <v>0</v>
      </c>
      <c r="AA67" s="236">
        <f t="shared" si="46"/>
        <v>0</v>
      </c>
      <c r="AB67" s="236">
        <f t="shared" si="46"/>
        <v>0</v>
      </c>
      <c r="AC67" s="236">
        <f t="shared" si="46"/>
        <v>0</v>
      </c>
      <c r="AD67" s="236">
        <f t="shared" si="46"/>
        <v>0</v>
      </c>
      <c r="AE67" s="236">
        <f t="shared" si="46"/>
        <v>0</v>
      </c>
      <c r="AF67" s="202">
        <f t="shared" si="5"/>
        <v>0</v>
      </c>
      <c r="AG67" s="202">
        <f t="shared" si="14"/>
        <v>0</v>
      </c>
      <c r="AH67" s="215"/>
      <c r="AI67" s="202">
        <f t="shared" si="6"/>
        <v>0</v>
      </c>
      <c r="AJ67" s="202"/>
      <c r="AL67" s="297"/>
    </row>
    <row r="68" spans="4:38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>
        <f t="shared" si="3"/>
        <v>0</v>
      </c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>
        <f t="shared" si="5"/>
        <v>0</v>
      </c>
      <c r="AG68" s="202">
        <f t="shared" si="14"/>
        <v>0</v>
      </c>
      <c r="AH68" s="215"/>
      <c r="AI68" s="202">
        <f t="shared" si="6"/>
        <v>0</v>
      </c>
      <c r="AJ68" s="202"/>
      <c r="AL68" s="297"/>
    </row>
    <row r="69" spans="4:38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>
        <f t="shared" si="3"/>
        <v>0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>
        <f t="shared" si="5"/>
        <v>0</v>
      </c>
      <c r="AG69" s="202">
        <f t="shared" si="14"/>
        <v>0</v>
      </c>
      <c r="AH69" s="215"/>
      <c r="AI69" s="202">
        <f t="shared" si="6"/>
        <v>0</v>
      </c>
      <c r="AJ69" s="202"/>
      <c r="AL69" s="297"/>
    </row>
    <row r="70" spans="4:38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AE70" si="47">SUM(M71:M72)</f>
        <v>0</v>
      </c>
      <c r="N70" s="236">
        <f t="shared" si="47"/>
        <v>0</v>
      </c>
      <c r="O70" s="236">
        <f t="shared" si="47"/>
        <v>0</v>
      </c>
      <c r="P70" s="236">
        <f t="shared" si="47"/>
        <v>0</v>
      </c>
      <c r="Q70" s="236">
        <f t="shared" si="47"/>
        <v>0</v>
      </c>
      <c r="R70" s="236"/>
      <c r="S70" s="236">
        <f t="shared" si="47"/>
        <v>0</v>
      </c>
      <c r="T70" s="236">
        <f t="shared" si="47"/>
        <v>0</v>
      </c>
      <c r="U70" s="202">
        <f t="shared" si="3"/>
        <v>0</v>
      </c>
      <c r="V70" s="236">
        <f>SUM(V71:V72)</f>
        <v>0</v>
      </c>
      <c r="W70" s="236">
        <f t="shared" si="47"/>
        <v>0</v>
      </c>
      <c r="X70" s="236"/>
      <c r="Y70" s="236">
        <f t="shared" si="47"/>
        <v>0</v>
      </c>
      <c r="Z70" s="236">
        <f t="shared" si="47"/>
        <v>0</v>
      </c>
      <c r="AA70" s="236">
        <f t="shared" si="47"/>
        <v>0</v>
      </c>
      <c r="AB70" s="236">
        <f t="shared" si="47"/>
        <v>0</v>
      </c>
      <c r="AC70" s="236">
        <f t="shared" si="47"/>
        <v>0</v>
      </c>
      <c r="AD70" s="236">
        <f t="shared" si="47"/>
        <v>0</v>
      </c>
      <c r="AE70" s="236">
        <f t="shared" si="47"/>
        <v>0</v>
      </c>
      <c r="AF70" s="202">
        <f t="shared" si="5"/>
        <v>0</v>
      </c>
      <c r="AG70" s="202">
        <f t="shared" si="14"/>
        <v>0</v>
      </c>
      <c r="AH70" s="215"/>
      <c r="AI70" s="202">
        <f t="shared" si="6"/>
        <v>0</v>
      </c>
      <c r="AJ70" s="202"/>
      <c r="AL70" s="297"/>
    </row>
    <row r="71" spans="4:38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>
        <f t="shared" si="3"/>
        <v>0</v>
      </c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>
        <f t="shared" si="5"/>
        <v>0</v>
      </c>
      <c r="AG71" s="202">
        <f t="shared" si="14"/>
        <v>0</v>
      </c>
      <c r="AH71" s="215"/>
      <c r="AI71" s="202">
        <f t="shared" si="6"/>
        <v>0</v>
      </c>
      <c r="AJ71" s="202"/>
      <c r="AL71" s="297"/>
    </row>
    <row r="72" spans="4:38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>
        <f t="shared" si="3"/>
        <v>0</v>
      </c>
      <c r="V72" s="239">
        <v>0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02">
        <f t="shared" si="5"/>
        <v>0</v>
      </c>
      <c r="AG72" s="202">
        <f t="shared" si="14"/>
        <v>0</v>
      </c>
      <c r="AH72" s="215"/>
      <c r="AI72" s="202">
        <f t="shared" si="6"/>
        <v>0</v>
      </c>
      <c r="AJ72" s="202"/>
      <c r="AL72" s="297"/>
    </row>
    <row r="73" spans="4:38" s="74" customFormat="1" ht="33" customHeight="1" x14ac:dyDescent="0.25">
      <c r="D73" s="89"/>
      <c r="E73" s="70"/>
      <c r="F73" s="71"/>
      <c r="G73" s="71"/>
      <c r="H73" s="71"/>
      <c r="I73" s="93"/>
      <c r="J73" s="240" t="s">
        <v>194</v>
      </c>
      <c r="K73" s="238" t="s">
        <v>637</v>
      </c>
      <c r="L73" s="239"/>
      <c r="M73" s="239"/>
      <c r="N73" s="239"/>
      <c r="O73" s="239"/>
      <c r="P73" s="239"/>
      <c r="Q73" s="239"/>
      <c r="R73" s="239"/>
      <c r="S73" s="239"/>
      <c r="T73" s="239"/>
      <c r="U73" s="202"/>
      <c r="V73" s="239">
        <v>5000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02">
        <v>5000</v>
      </c>
      <c r="AG73" s="202">
        <v>5000</v>
      </c>
      <c r="AH73" s="215"/>
      <c r="AI73" s="202"/>
      <c r="AJ73" s="202"/>
      <c r="AL73" s="297"/>
    </row>
    <row r="74" spans="4:38" s="74" customFormat="1" ht="33" customHeight="1" x14ac:dyDescent="0.25">
      <c r="D74" s="89"/>
      <c r="E74" s="70"/>
      <c r="F74" s="71"/>
      <c r="G74" s="71"/>
      <c r="H74" s="71"/>
      <c r="I74" s="93"/>
      <c r="J74" s="229" t="s">
        <v>214</v>
      </c>
      <c r="K74" s="230" t="s">
        <v>599</v>
      </c>
      <c r="L74" s="226" t="e">
        <f>SUM(#REF!+L82)</f>
        <v>#REF!</v>
      </c>
      <c r="M74" s="226" t="e">
        <f>SUM(#REF!+M82)</f>
        <v>#REF!</v>
      </c>
      <c r="N74" s="226" t="e">
        <f>SUM(#REF!+N82)</f>
        <v>#REF!</v>
      </c>
      <c r="O74" s="226" t="e">
        <f>SUM(#REF!+O82)</f>
        <v>#REF!</v>
      </c>
      <c r="P74" s="226" t="e">
        <f>SUM(#REF!+P82)</f>
        <v>#REF!</v>
      </c>
      <c r="Q74" s="226" t="e">
        <f>SUM(#REF!+Q82)</f>
        <v>#REF!</v>
      </c>
      <c r="R74" s="226"/>
      <c r="S74" s="226"/>
      <c r="T74" s="226"/>
      <c r="U74" s="202">
        <f t="shared" si="3"/>
        <v>0</v>
      </c>
      <c r="V74" s="226"/>
      <c r="W74" s="226" t="e">
        <f>SUM(#REF!+W82)</f>
        <v>#REF!</v>
      </c>
      <c r="X74" s="226"/>
      <c r="Y74" s="226"/>
      <c r="Z74" s="226" t="e">
        <f>SUM(#REF!+Z82)</f>
        <v>#REF!</v>
      </c>
      <c r="AA74" s="226" t="e">
        <f>SUM(#REF!+AA82)</f>
        <v>#REF!</v>
      </c>
      <c r="AB74" s="226" t="e">
        <f>SUM(#REF!+AB82)</f>
        <v>#REF!</v>
      </c>
      <c r="AC74" s="226" t="e">
        <f>SUM(#REF!+AC82)</f>
        <v>#REF!</v>
      </c>
      <c r="AD74" s="226" t="e">
        <f>SUM(#REF!+AD82)</f>
        <v>#REF!</v>
      </c>
      <c r="AE74" s="226"/>
      <c r="AF74" s="202"/>
      <c r="AG74" s="202"/>
      <c r="AH74" s="215"/>
      <c r="AI74" s="202"/>
      <c r="AJ74" s="202"/>
      <c r="AL74" s="297"/>
    </row>
    <row r="75" spans="4:38" s="74" customFormat="1" ht="33" customHeight="1" x14ac:dyDescent="0.25">
      <c r="D75" s="89"/>
      <c r="E75" s="70"/>
      <c r="F75" s="71"/>
      <c r="G75" s="71"/>
      <c r="H75" s="71"/>
      <c r="I75" s="93"/>
      <c r="J75" s="231" t="s">
        <v>600</v>
      </c>
      <c r="K75" s="232" t="s">
        <v>601</v>
      </c>
      <c r="L75" s="233"/>
      <c r="M75" s="233"/>
      <c r="N75" s="233"/>
      <c r="O75" s="233"/>
      <c r="P75" s="233"/>
      <c r="Q75" s="233"/>
      <c r="R75" s="233"/>
      <c r="S75" s="233"/>
      <c r="T75" s="233"/>
      <c r="U75" s="202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02"/>
      <c r="AG75" s="202"/>
      <c r="AH75" s="215"/>
      <c r="AI75" s="202"/>
      <c r="AJ75" s="202"/>
      <c r="AL75" s="297"/>
    </row>
    <row r="76" spans="4:38" s="40" customFormat="1" ht="17.25" customHeight="1" x14ac:dyDescent="0.25">
      <c r="D76" s="87" t="s">
        <v>273</v>
      </c>
      <c r="E76" s="62"/>
      <c r="F76" s="64"/>
      <c r="G76" s="71"/>
      <c r="H76" s="64"/>
      <c r="I76" s="91"/>
      <c r="J76" s="231" t="s">
        <v>374</v>
      </c>
      <c r="K76" s="232" t="s">
        <v>375</v>
      </c>
      <c r="L76" s="233">
        <f>SUM(L77+L80)</f>
        <v>0</v>
      </c>
      <c r="M76" s="233">
        <f t="shared" ref="M76:AE76" si="48">SUM(M77+M80)</f>
        <v>0</v>
      </c>
      <c r="N76" s="233">
        <f t="shared" si="48"/>
        <v>0</v>
      </c>
      <c r="O76" s="233">
        <f t="shared" si="48"/>
        <v>0</v>
      </c>
      <c r="P76" s="233">
        <f t="shared" si="48"/>
        <v>0</v>
      </c>
      <c r="Q76" s="233">
        <f t="shared" si="48"/>
        <v>0</v>
      </c>
      <c r="R76" s="233"/>
      <c r="S76" s="233">
        <f t="shared" si="48"/>
        <v>0</v>
      </c>
      <c r="T76" s="233">
        <f t="shared" si="48"/>
        <v>0</v>
      </c>
      <c r="U76" s="202">
        <f t="shared" si="3"/>
        <v>0</v>
      </c>
      <c r="V76" s="233">
        <f t="shared" si="48"/>
        <v>0</v>
      </c>
      <c r="W76" s="233">
        <f t="shared" si="48"/>
        <v>0</v>
      </c>
      <c r="X76" s="233"/>
      <c r="Y76" s="233"/>
      <c r="Z76" s="233">
        <f t="shared" si="48"/>
        <v>0</v>
      </c>
      <c r="AA76" s="233">
        <f t="shared" si="48"/>
        <v>0</v>
      </c>
      <c r="AB76" s="233">
        <f t="shared" si="48"/>
        <v>0</v>
      </c>
      <c r="AC76" s="233">
        <f t="shared" si="48"/>
        <v>0</v>
      </c>
      <c r="AD76" s="233">
        <f t="shared" si="48"/>
        <v>0</v>
      </c>
      <c r="AE76" s="233">
        <f t="shared" si="48"/>
        <v>0</v>
      </c>
      <c r="AF76" s="202">
        <f t="shared" si="5"/>
        <v>0</v>
      </c>
      <c r="AG76" s="202">
        <f t="shared" si="14"/>
        <v>0</v>
      </c>
      <c r="AH76" s="215"/>
      <c r="AI76" s="202">
        <f t="shared" si="6"/>
        <v>0</v>
      </c>
      <c r="AJ76" s="202"/>
      <c r="AL76" s="297"/>
    </row>
    <row r="77" spans="4:38" s="69" customFormat="1" ht="33" customHeight="1" x14ac:dyDescent="0.25">
      <c r="D77" s="88" t="s">
        <v>286</v>
      </c>
      <c r="E77" s="66"/>
      <c r="F77" s="67"/>
      <c r="G77" s="71"/>
      <c r="H77" s="67"/>
      <c r="I77" s="92"/>
      <c r="J77" s="234" t="s">
        <v>376</v>
      </c>
      <c r="K77" s="235" t="s">
        <v>377</v>
      </c>
      <c r="L77" s="236">
        <f>SUM(L78:L79)</f>
        <v>0</v>
      </c>
      <c r="M77" s="236">
        <f t="shared" ref="M77:AE77" si="49">SUM(M78:M79)</f>
        <v>0</v>
      </c>
      <c r="N77" s="236">
        <f t="shared" si="49"/>
        <v>0</v>
      </c>
      <c r="O77" s="236">
        <f t="shared" si="49"/>
        <v>0</v>
      </c>
      <c r="P77" s="236">
        <f t="shared" si="49"/>
        <v>0</v>
      </c>
      <c r="Q77" s="236">
        <f t="shared" si="49"/>
        <v>0</v>
      </c>
      <c r="R77" s="236"/>
      <c r="S77" s="236">
        <f t="shared" si="49"/>
        <v>0</v>
      </c>
      <c r="T77" s="236">
        <f t="shared" si="49"/>
        <v>0</v>
      </c>
      <c r="U77" s="202">
        <f t="shared" si="3"/>
        <v>0</v>
      </c>
      <c r="V77" s="236">
        <f t="shared" si="49"/>
        <v>0</v>
      </c>
      <c r="W77" s="236">
        <f t="shared" si="49"/>
        <v>0</v>
      </c>
      <c r="X77" s="236"/>
      <c r="Y77" s="236">
        <v>1233700</v>
      </c>
      <c r="Z77" s="236">
        <f t="shared" si="49"/>
        <v>0</v>
      </c>
      <c r="AA77" s="236">
        <f t="shared" si="49"/>
        <v>0</v>
      </c>
      <c r="AB77" s="236">
        <f t="shared" si="49"/>
        <v>0</v>
      </c>
      <c r="AC77" s="236">
        <f t="shared" si="49"/>
        <v>0</v>
      </c>
      <c r="AD77" s="236">
        <f t="shared" si="49"/>
        <v>0</v>
      </c>
      <c r="AE77" s="236">
        <f t="shared" si="49"/>
        <v>0</v>
      </c>
      <c r="AF77" s="202">
        <f t="shared" si="5"/>
        <v>1233700</v>
      </c>
      <c r="AG77" s="202">
        <f t="shared" si="14"/>
        <v>1233700</v>
      </c>
      <c r="AH77" s="215"/>
      <c r="AI77" s="202">
        <f t="shared" si="6"/>
        <v>1233700</v>
      </c>
      <c r="AJ77" s="202"/>
      <c r="AL77" s="297"/>
    </row>
    <row r="78" spans="4:38" s="74" customFormat="1" ht="33" hidden="1" customHeight="1" x14ac:dyDescent="0.25">
      <c r="D78" s="89" t="s">
        <v>293</v>
      </c>
      <c r="E78" s="70"/>
      <c r="F78" s="71"/>
      <c r="G78" s="71"/>
      <c r="H78" s="71"/>
      <c r="I78" s="93"/>
      <c r="J78" s="244" t="s">
        <v>378</v>
      </c>
      <c r="K78" s="238" t="s">
        <v>379</v>
      </c>
      <c r="L78" s="239"/>
      <c r="M78" s="239"/>
      <c r="N78" s="239"/>
      <c r="O78" s="239"/>
      <c r="P78" s="239">
        <f>Q78-O78</f>
        <v>0</v>
      </c>
      <c r="Q78" s="239"/>
      <c r="R78" s="239"/>
      <c r="S78" s="241"/>
      <c r="T78" s="241"/>
      <c r="U78" s="202">
        <f t="shared" si="3"/>
        <v>0</v>
      </c>
      <c r="V78" s="239">
        <v>0</v>
      </c>
      <c r="W78" s="241"/>
      <c r="X78" s="241"/>
      <c r="Y78" s="241"/>
      <c r="Z78" s="241"/>
      <c r="AA78" s="241"/>
      <c r="AB78" s="241"/>
      <c r="AC78" s="241"/>
      <c r="AD78" s="241"/>
      <c r="AE78" s="241"/>
      <c r="AF78" s="202">
        <f t="shared" si="5"/>
        <v>0</v>
      </c>
      <c r="AG78" s="202">
        <f t="shared" si="14"/>
        <v>0</v>
      </c>
      <c r="AH78" s="215"/>
      <c r="AI78" s="202">
        <f t="shared" si="6"/>
        <v>0</v>
      </c>
      <c r="AJ78" s="202"/>
      <c r="AL78" s="297"/>
    </row>
    <row r="79" spans="4:38" s="74" customFormat="1" ht="33" customHeight="1" x14ac:dyDescent="0.25">
      <c r="D79" s="89" t="s">
        <v>366</v>
      </c>
      <c r="E79" s="70"/>
      <c r="F79" s="71"/>
      <c r="G79" s="71"/>
      <c r="H79" s="71"/>
      <c r="I79" s="93"/>
      <c r="J79" s="244" t="s">
        <v>380</v>
      </c>
      <c r="K79" s="238" t="s">
        <v>381</v>
      </c>
      <c r="L79" s="239"/>
      <c r="M79" s="239"/>
      <c r="N79" s="239"/>
      <c r="O79" s="239"/>
      <c r="P79" s="239">
        <f>Q79-O79</f>
        <v>0</v>
      </c>
      <c r="Q79" s="239"/>
      <c r="R79" s="239"/>
      <c r="S79" s="239"/>
      <c r="T79" s="239"/>
      <c r="U79" s="202">
        <f t="shared" si="3"/>
        <v>0</v>
      </c>
      <c r="V79" s="239">
        <v>0</v>
      </c>
      <c r="W79" s="239"/>
      <c r="X79" s="239"/>
      <c r="Y79" s="215">
        <v>1233700</v>
      </c>
      <c r="Z79" s="239"/>
      <c r="AA79" s="239"/>
      <c r="AB79" s="239"/>
      <c r="AC79" s="239"/>
      <c r="AD79" s="239"/>
      <c r="AE79" s="239"/>
      <c r="AF79" s="202">
        <f t="shared" si="5"/>
        <v>1233700</v>
      </c>
      <c r="AG79" s="202">
        <f t="shared" si="14"/>
        <v>1233700</v>
      </c>
      <c r="AH79" s="215"/>
      <c r="AI79" s="202">
        <f t="shared" si="6"/>
        <v>1233700</v>
      </c>
      <c r="AJ79" s="202"/>
      <c r="AL79" s="297"/>
    </row>
    <row r="80" spans="4:38" s="69" customFormat="1" ht="27" hidden="1" x14ac:dyDescent="0.25">
      <c r="D80" s="88" t="s">
        <v>368</v>
      </c>
      <c r="E80" s="66"/>
      <c r="F80" s="67"/>
      <c r="G80" s="71"/>
      <c r="H80" s="67"/>
      <c r="I80" s="92"/>
      <c r="J80" s="234" t="s">
        <v>382</v>
      </c>
      <c r="K80" s="235" t="s">
        <v>383</v>
      </c>
      <c r="L80" s="236">
        <f>SUM(L81:L82)</f>
        <v>0</v>
      </c>
      <c r="M80" s="236">
        <f t="shared" ref="M80:T80" si="50">SUM(M81:M82)</f>
        <v>0</v>
      </c>
      <c r="N80" s="236">
        <f t="shared" si="50"/>
        <v>0</v>
      </c>
      <c r="O80" s="236">
        <f t="shared" si="50"/>
        <v>0</v>
      </c>
      <c r="P80" s="236">
        <f t="shared" si="50"/>
        <v>0</v>
      </c>
      <c r="Q80" s="236">
        <f t="shared" si="50"/>
        <v>0</v>
      </c>
      <c r="R80" s="236"/>
      <c r="S80" s="236">
        <f t="shared" si="50"/>
        <v>0</v>
      </c>
      <c r="T80" s="236">
        <f t="shared" si="50"/>
        <v>0</v>
      </c>
      <c r="U80" s="202">
        <f t="shared" si="3"/>
        <v>0</v>
      </c>
      <c r="V80" s="236">
        <f>SUM(V81:V82)</f>
        <v>0</v>
      </c>
      <c r="W80" s="236">
        <f t="shared" ref="W80:AE80" si="51">SUM(W81:W82)</f>
        <v>0</v>
      </c>
      <c r="X80" s="236"/>
      <c r="Y80" s="236">
        <f t="shared" si="51"/>
        <v>0</v>
      </c>
      <c r="Z80" s="236">
        <f t="shared" si="51"/>
        <v>0</v>
      </c>
      <c r="AA80" s="236">
        <f t="shared" si="51"/>
        <v>0</v>
      </c>
      <c r="AB80" s="236">
        <f t="shared" si="51"/>
        <v>0</v>
      </c>
      <c r="AC80" s="236">
        <f t="shared" si="51"/>
        <v>0</v>
      </c>
      <c r="AD80" s="236">
        <f t="shared" si="51"/>
        <v>0</v>
      </c>
      <c r="AE80" s="236">
        <f t="shared" si="51"/>
        <v>0</v>
      </c>
      <c r="AF80" s="202">
        <f t="shared" si="5"/>
        <v>0</v>
      </c>
      <c r="AG80" s="202">
        <f t="shared" si="14"/>
        <v>0</v>
      </c>
      <c r="AH80" s="215"/>
      <c r="AI80" s="202">
        <f t="shared" si="6"/>
        <v>0</v>
      </c>
      <c r="AJ80" s="202"/>
      <c r="AL80" s="297"/>
    </row>
    <row r="81" spans="4:38" s="74" customFormat="1" ht="33.75" hidden="1" customHeight="1" x14ac:dyDescent="0.25">
      <c r="D81" s="89" t="s">
        <v>256</v>
      </c>
      <c r="E81" s="70"/>
      <c r="F81" s="71"/>
      <c r="G81" s="71"/>
      <c r="H81" s="71"/>
      <c r="I81" s="93"/>
      <c r="J81" s="237" t="s">
        <v>384</v>
      </c>
      <c r="K81" s="238" t="s">
        <v>385</v>
      </c>
      <c r="L81" s="239"/>
      <c r="M81" s="239"/>
      <c r="N81" s="239"/>
      <c r="O81" s="239"/>
      <c r="P81" s="239">
        <f>Q81-O81</f>
        <v>0</v>
      </c>
      <c r="Q81" s="239"/>
      <c r="R81" s="239"/>
      <c r="S81" s="241"/>
      <c r="T81" s="241"/>
      <c r="U81" s="202">
        <f t="shared" si="3"/>
        <v>0</v>
      </c>
      <c r="V81" s="239">
        <v>0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202">
        <f t="shared" si="5"/>
        <v>0</v>
      </c>
      <c r="AG81" s="202">
        <f t="shared" si="14"/>
        <v>0</v>
      </c>
      <c r="AH81" s="215"/>
      <c r="AI81" s="202">
        <f t="shared" si="6"/>
        <v>0</v>
      </c>
      <c r="AJ81" s="202"/>
      <c r="AL81" s="297"/>
    </row>
    <row r="82" spans="4:38" s="74" customFormat="1" ht="27" hidden="1" x14ac:dyDescent="0.25">
      <c r="D82" s="89" t="s">
        <v>312</v>
      </c>
      <c r="E82" s="70"/>
      <c r="F82" s="71"/>
      <c r="G82" s="71"/>
      <c r="H82" s="71"/>
      <c r="I82" s="93"/>
      <c r="J82" s="237" t="s">
        <v>386</v>
      </c>
      <c r="K82" s="238" t="s">
        <v>387</v>
      </c>
      <c r="L82" s="239"/>
      <c r="M82" s="239"/>
      <c r="N82" s="239"/>
      <c r="O82" s="239"/>
      <c r="P82" s="239">
        <f>Q82-O82</f>
        <v>0</v>
      </c>
      <c r="Q82" s="239"/>
      <c r="R82" s="239"/>
      <c r="S82" s="239"/>
      <c r="T82" s="239"/>
      <c r="U82" s="202">
        <f t="shared" si="3"/>
        <v>0</v>
      </c>
      <c r="V82" s="239">
        <v>0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02">
        <f t="shared" si="5"/>
        <v>0</v>
      </c>
      <c r="AG82" s="202">
        <f t="shared" si="14"/>
        <v>0</v>
      </c>
      <c r="AH82" s="215"/>
      <c r="AI82" s="202">
        <f t="shared" si="6"/>
        <v>0</v>
      </c>
      <c r="AJ82" s="202"/>
      <c r="AL82" s="297"/>
    </row>
    <row r="83" spans="4:38" s="40" customFormat="1" x14ac:dyDescent="0.25">
      <c r="E83" s="62" t="s">
        <v>165</v>
      </c>
      <c r="F83" s="64"/>
      <c r="G83" s="64"/>
      <c r="H83" s="64"/>
      <c r="I83" s="65"/>
      <c r="J83" s="229" t="s">
        <v>228</v>
      </c>
      <c r="K83" s="230" t="s">
        <v>229</v>
      </c>
      <c r="L83" s="226">
        <f t="shared" ref="L83:AE83" si="52">SUM(L84+L91)</f>
        <v>0</v>
      </c>
      <c r="M83" s="226">
        <f t="shared" si="52"/>
        <v>0</v>
      </c>
      <c r="N83" s="226">
        <f t="shared" si="52"/>
        <v>0</v>
      </c>
      <c r="O83" s="226">
        <f t="shared" si="52"/>
        <v>0</v>
      </c>
      <c r="P83" s="226">
        <f t="shared" si="52"/>
        <v>0</v>
      </c>
      <c r="Q83" s="226">
        <f t="shared" si="52"/>
        <v>0</v>
      </c>
      <c r="R83" s="226"/>
      <c r="S83" s="226">
        <f t="shared" si="52"/>
        <v>0</v>
      </c>
      <c r="T83" s="226">
        <f t="shared" si="52"/>
        <v>0</v>
      </c>
      <c r="U83" s="202">
        <f t="shared" ref="U83:U151" si="53">SUM(S83:T83)</f>
        <v>0</v>
      </c>
      <c r="V83" s="226">
        <v>2000</v>
      </c>
      <c r="W83" s="226">
        <f t="shared" si="52"/>
        <v>0</v>
      </c>
      <c r="X83" s="226"/>
      <c r="Y83" s="226">
        <f t="shared" si="52"/>
        <v>0</v>
      </c>
      <c r="Z83" s="226">
        <f t="shared" si="52"/>
        <v>0</v>
      </c>
      <c r="AA83" s="226">
        <f t="shared" si="52"/>
        <v>0</v>
      </c>
      <c r="AB83" s="226">
        <f t="shared" si="52"/>
        <v>0</v>
      </c>
      <c r="AC83" s="226">
        <f t="shared" si="52"/>
        <v>0</v>
      </c>
      <c r="AD83" s="226">
        <f t="shared" si="52"/>
        <v>0</v>
      </c>
      <c r="AE83" s="226">
        <f t="shared" si="52"/>
        <v>0</v>
      </c>
      <c r="AF83" s="202">
        <f t="shared" ref="AF83:AF151" si="54">SUM(V83:AE83)</f>
        <v>2000</v>
      </c>
      <c r="AG83" s="202">
        <f t="shared" ref="AG83:AG151" si="55">SUM(U83+AF83)</f>
        <v>2000</v>
      </c>
      <c r="AH83" s="215"/>
      <c r="AI83" s="202">
        <f t="shared" ref="AI83:AI151" si="56">SUM(AG83:AH83)</f>
        <v>2000</v>
      </c>
      <c r="AJ83" s="202"/>
      <c r="AL83" s="297"/>
    </row>
    <row r="84" spans="4:38" s="40" customFormat="1" hidden="1" x14ac:dyDescent="0.25">
      <c r="E84" s="62" t="s">
        <v>165</v>
      </c>
      <c r="F84" s="64"/>
      <c r="G84" s="64"/>
      <c r="H84" s="64"/>
      <c r="I84" s="65"/>
      <c r="J84" s="231" t="s">
        <v>230</v>
      </c>
      <c r="K84" s="232" t="s">
        <v>231</v>
      </c>
      <c r="L84" s="233">
        <f t="shared" ref="L84" si="57">SUM(L85:L90)</f>
        <v>0</v>
      </c>
      <c r="M84" s="233">
        <f>SUM(M85:M90)</f>
        <v>0</v>
      </c>
      <c r="N84" s="233">
        <f>SUM(N85:N90)</f>
        <v>0</v>
      </c>
      <c r="O84" s="233">
        <f>SUM(O85:O90)</f>
        <v>0</v>
      </c>
      <c r="P84" s="233">
        <f t="shared" ref="P84:AE84" si="58">SUM(P85:P90)</f>
        <v>0</v>
      </c>
      <c r="Q84" s="233">
        <f>SUM(Q85:Q90)</f>
        <v>0</v>
      </c>
      <c r="R84" s="233"/>
      <c r="S84" s="233">
        <f t="shared" si="58"/>
        <v>0</v>
      </c>
      <c r="T84" s="233">
        <f t="shared" si="58"/>
        <v>0</v>
      </c>
      <c r="U84" s="202">
        <f t="shared" si="53"/>
        <v>0</v>
      </c>
      <c r="V84" s="233">
        <f t="shared" si="58"/>
        <v>0</v>
      </c>
      <c r="W84" s="233">
        <f t="shared" si="58"/>
        <v>0</v>
      </c>
      <c r="X84" s="233"/>
      <c r="Y84" s="233">
        <f t="shared" si="58"/>
        <v>0</v>
      </c>
      <c r="Z84" s="233">
        <f t="shared" si="58"/>
        <v>0</v>
      </c>
      <c r="AA84" s="233">
        <f t="shared" si="58"/>
        <v>0</v>
      </c>
      <c r="AB84" s="233">
        <f t="shared" si="58"/>
        <v>0</v>
      </c>
      <c r="AC84" s="233">
        <f t="shared" si="58"/>
        <v>0</v>
      </c>
      <c r="AD84" s="233">
        <f t="shared" si="58"/>
        <v>0</v>
      </c>
      <c r="AE84" s="233">
        <f t="shared" si="58"/>
        <v>0</v>
      </c>
      <c r="AF84" s="202">
        <f t="shared" si="54"/>
        <v>0</v>
      </c>
      <c r="AG84" s="202">
        <f t="shared" si="55"/>
        <v>0</v>
      </c>
      <c r="AH84" s="215"/>
      <c r="AI84" s="202">
        <f t="shared" si="56"/>
        <v>0</v>
      </c>
      <c r="AJ84" s="202"/>
      <c r="AL84" s="297">
        <f t="shared" ref="AL84:AL95" si="59">SUM(S84+AF84)</f>
        <v>0</v>
      </c>
    </row>
    <row r="85" spans="4:38" s="74" customFormat="1" hidden="1" x14ac:dyDescent="0.25">
      <c r="E85" s="70" t="s">
        <v>165</v>
      </c>
      <c r="F85" s="71"/>
      <c r="G85" s="71"/>
      <c r="H85" s="71"/>
      <c r="I85" s="72"/>
      <c r="J85" s="240" t="s">
        <v>232</v>
      </c>
      <c r="K85" s="238" t="s">
        <v>233</v>
      </c>
      <c r="L85" s="239"/>
      <c r="M85" s="239"/>
      <c r="N85" s="239"/>
      <c r="O85" s="239"/>
      <c r="P85" s="239">
        <f t="shared" ref="P85:P90" si="60">Q85-O85</f>
        <v>0</v>
      </c>
      <c r="Q85" s="239"/>
      <c r="R85" s="239"/>
      <c r="S85" s="239"/>
      <c r="T85" s="239"/>
      <c r="U85" s="202">
        <f t="shared" si="53"/>
        <v>0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02">
        <f t="shared" si="54"/>
        <v>0</v>
      </c>
      <c r="AG85" s="202">
        <f t="shared" si="55"/>
        <v>0</v>
      </c>
      <c r="AH85" s="215"/>
      <c r="AI85" s="202">
        <f t="shared" si="56"/>
        <v>0</v>
      </c>
      <c r="AJ85" s="202"/>
      <c r="AL85" s="297">
        <f t="shared" si="59"/>
        <v>0</v>
      </c>
    </row>
    <row r="86" spans="4:38" s="74" customFormat="1" hidden="1" x14ac:dyDescent="0.25">
      <c r="E86" s="70" t="s">
        <v>165</v>
      </c>
      <c r="F86" s="71"/>
      <c r="G86" s="71"/>
      <c r="H86" s="71"/>
      <c r="I86" s="72"/>
      <c r="J86" s="240" t="s">
        <v>234</v>
      </c>
      <c r="K86" s="238" t="s">
        <v>235</v>
      </c>
      <c r="L86" s="239"/>
      <c r="M86" s="239"/>
      <c r="N86" s="239"/>
      <c r="O86" s="239"/>
      <c r="P86" s="239">
        <f t="shared" si="60"/>
        <v>0</v>
      </c>
      <c r="Q86" s="239"/>
      <c r="R86" s="239"/>
      <c r="S86" s="239"/>
      <c r="T86" s="239"/>
      <c r="U86" s="202">
        <f t="shared" si="53"/>
        <v>0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02">
        <f t="shared" si="54"/>
        <v>0</v>
      </c>
      <c r="AG86" s="202">
        <f t="shared" si="55"/>
        <v>0</v>
      </c>
      <c r="AH86" s="215"/>
      <c r="AI86" s="202">
        <f t="shared" si="56"/>
        <v>0</v>
      </c>
      <c r="AJ86" s="202"/>
      <c r="AL86" s="297">
        <f t="shared" si="59"/>
        <v>0</v>
      </c>
    </row>
    <row r="87" spans="4:38" s="74" customFormat="1" hidden="1" x14ac:dyDescent="0.25">
      <c r="E87" s="70" t="s">
        <v>165</v>
      </c>
      <c r="F87" s="71"/>
      <c r="G87" s="71"/>
      <c r="H87" s="71"/>
      <c r="I87" s="72"/>
      <c r="J87" s="240" t="s">
        <v>236</v>
      </c>
      <c r="K87" s="238" t="s">
        <v>237</v>
      </c>
      <c r="L87" s="239"/>
      <c r="M87" s="239"/>
      <c r="N87" s="239"/>
      <c r="O87" s="239"/>
      <c r="P87" s="239">
        <f t="shared" si="60"/>
        <v>0</v>
      </c>
      <c r="Q87" s="239"/>
      <c r="R87" s="239"/>
      <c r="S87" s="239"/>
      <c r="T87" s="239"/>
      <c r="U87" s="202">
        <f t="shared" si="53"/>
        <v>0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02">
        <f t="shared" si="54"/>
        <v>0</v>
      </c>
      <c r="AG87" s="202">
        <f t="shared" si="55"/>
        <v>0</v>
      </c>
      <c r="AH87" s="215"/>
      <c r="AI87" s="202">
        <f t="shared" si="56"/>
        <v>0</v>
      </c>
      <c r="AJ87" s="202"/>
      <c r="AL87" s="297">
        <f t="shared" si="59"/>
        <v>0</v>
      </c>
    </row>
    <row r="88" spans="4:38" s="74" customFormat="1" hidden="1" x14ac:dyDescent="0.25">
      <c r="E88" s="70" t="s">
        <v>165</v>
      </c>
      <c r="F88" s="71"/>
      <c r="G88" s="71"/>
      <c r="H88" s="71"/>
      <c r="I88" s="72"/>
      <c r="J88" s="240" t="s">
        <v>238</v>
      </c>
      <c r="K88" s="238" t="s">
        <v>239</v>
      </c>
      <c r="L88" s="239"/>
      <c r="M88" s="239"/>
      <c r="N88" s="239"/>
      <c r="O88" s="239"/>
      <c r="P88" s="239">
        <f t="shared" si="60"/>
        <v>0</v>
      </c>
      <c r="Q88" s="239"/>
      <c r="R88" s="239"/>
      <c r="S88" s="239"/>
      <c r="T88" s="239"/>
      <c r="U88" s="202">
        <f t="shared" si="53"/>
        <v>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02">
        <f t="shared" si="54"/>
        <v>0</v>
      </c>
      <c r="AG88" s="202">
        <f t="shared" si="55"/>
        <v>0</v>
      </c>
      <c r="AH88" s="215"/>
      <c r="AI88" s="202">
        <f t="shared" si="56"/>
        <v>0</v>
      </c>
      <c r="AJ88" s="202"/>
      <c r="AL88" s="297">
        <f t="shared" si="59"/>
        <v>0</v>
      </c>
    </row>
    <row r="89" spans="4:38" s="73" customFormat="1" hidden="1" x14ac:dyDescent="0.25">
      <c r="E89" s="70" t="s">
        <v>165</v>
      </c>
      <c r="F89" s="71"/>
      <c r="G89" s="71"/>
      <c r="H89" s="71"/>
      <c r="I89" s="72"/>
      <c r="J89" s="240" t="s">
        <v>240</v>
      </c>
      <c r="K89" s="238" t="s">
        <v>241</v>
      </c>
      <c r="L89" s="239"/>
      <c r="M89" s="239"/>
      <c r="N89" s="239"/>
      <c r="O89" s="239"/>
      <c r="P89" s="239">
        <f t="shared" si="60"/>
        <v>0</v>
      </c>
      <c r="Q89" s="239"/>
      <c r="R89" s="239"/>
      <c r="S89" s="239"/>
      <c r="T89" s="239"/>
      <c r="U89" s="202">
        <f t="shared" si="53"/>
        <v>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02">
        <f t="shared" si="54"/>
        <v>0</v>
      </c>
      <c r="AG89" s="202">
        <f t="shared" si="55"/>
        <v>0</v>
      </c>
      <c r="AH89" s="215"/>
      <c r="AI89" s="202">
        <f t="shared" si="56"/>
        <v>0</v>
      </c>
      <c r="AJ89" s="202"/>
      <c r="AL89" s="297">
        <f t="shared" si="59"/>
        <v>0</v>
      </c>
    </row>
    <row r="90" spans="4:38" s="73" customFormat="1" hidden="1" x14ac:dyDescent="0.25">
      <c r="E90" s="70" t="s">
        <v>165</v>
      </c>
      <c r="F90" s="71"/>
      <c r="G90" s="71"/>
      <c r="H90" s="71"/>
      <c r="I90" s="72"/>
      <c r="J90" s="240" t="s">
        <v>242</v>
      </c>
      <c r="K90" s="238" t="s">
        <v>243</v>
      </c>
      <c r="L90" s="239"/>
      <c r="M90" s="239"/>
      <c r="N90" s="239"/>
      <c r="O90" s="239"/>
      <c r="P90" s="239">
        <f t="shared" si="60"/>
        <v>0</v>
      </c>
      <c r="Q90" s="239"/>
      <c r="R90" s="239"/>
      <c r="S90" s="239"/>
      <c r="T90" s="239"/>
      <c r="U90" s="202">
        <f t="shared" si="53"/>
        <v>0</v>
      </c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02">
        <f t="shared" si="54"/>
        <v>0</v>
      </c>
      <c r="AG90" s="202">
        <f t="shared" si="55"/>
        <v>0</v>
      </c>
      <c r="AH90" s="215"/>
      <c r="AI90" s="202">
        <f t="shared" si="56"/>
        <v>0</v>
      </c>
      <c r="AJ90" s="202"/>
      <c r="AL90" s="297">
        <f t="shared" si="59"/>
        <v>0</v>
      </c>
    </row>
    <row r="91" spans="4:38" s="40" customFormat="1" hidden="1" x14ac:dyDescent="0.25">
      <c r="E91" s="62" t="s">
        <v>165</v>
      </c>
      <c r="F91" s="64"/>
      <c r="G91" s="64"/>
      <c r="H91" s="64"/>
      <c r="I91" s="65"/>
      <c r="J91" s="231" t="s">
        <v>244</v>
      </c>
      <c r="K91" s="232" t="s">
        <v>245</v>
      </c>
      <c r="L91" s="233">
        <f t="shared" ref="L91:AE91" si="61">SUM(L92)</f>
        <v>0</v>
      </c>
      <c r="M91" s="233">
        <f t="shared" si="61"/>
        <v>0</v>
      </c>
      <c r="N91" s="233">
        <f t="shared" si="61"/>
        <v>0</v>
      </c>
      <c r="O91" s="233">
        <f t="shared" si="61"/>
        <v>0</v>
      </c>
      <c r="P91" s="233">
        <f t="shared" si="61"/>
        <v>0</v>
      </c>
      <c r="Q91" s="233">
        <f t="shared" si="61"/>
        <v>0</v>
      </c>
      <c r="R91" s="233"/>
      <c r="S91" s="233">
        <f t="shared" si="61"/>
        <v>0</v>
      </c>
      <c r="T91" s="233">
        <f t="shared" si="61"/>
        <v>0</v>
      </c>
      <c r="U91" s="202">
        <f t="shared" si="53"/>
        <v>0</v>
      </c>
      <c r="V91" s="233">
        <f t="shared" si="61"/>
        <v>0</v>
      </c>
      <c r="W91" s="233">
        <f t="shared" si="61"/>
        <v>0</v>
      </c>
      <c r="X91" s="233"/>
      <c r="Y91" s="233">
        <f t="shared" si="61"/>
        <v>0</v>
      </c>
      <c r="Z91" s="233">
        <f t="shared" si="61"/>
        <v>0</v>
      </c>
      <c r="AA91" s="233">
        <f t="shared" si="61"/>
        <v>0</v>
      </c>
      <c r="AB91" s="233">
        <f t="shared" si="61"/>
        <v>0</v>
      </c>
      <c r="AC91" s="233">
        <f t="shared" si="61"/>
        <v>0</v>
      </c>
      <c r="AD91" s="233">
        <f t="shared" si="61"/>
        <v>0</v>
      </c>
      <c r="AE91" s="233">
        <f t="shared" si="61"/>
        <v>0</v>
      </c>
      <c r="AF91" s="202">
        <f t="shared" si="54"/>
        <v>0</v>
      </c>
      <c r="AG91" s="202">
        <f t="shared" si="55"/>
        <v>0</v>
      </c>
      <c r="AH91" s="215"/>
      <c r="AI91" s="202">
        <f t="shared" si="56"/>
        <v>0</v>
      </c>
      <c r="AJ91" s="202"/>
      <c r="AL91" s="297">
        <f t="shared" si="59"/>
        <v>0</v>
      </c>
    </row>
    <row r="92" spans="4:38" s="69" customFormat="1" hidden="1" x14ac:dyDescent="0.25">
      <c r="E92" s="66" t="s">
        <v>165</v>
      </c>
      <c r="F92" s="67"/>
      <c r="G92" s="67"/>
      <c r="H92" s="67"/>
      <c r="I92" s="72"/>
      <c r="J92" s="234" t="s">
        <v>246</v>
      </c>
      <c r="K92" s="235" t="s">
        <v>247</v>
      </c>
      <c r="L92" s="236">
        <f t="shared" ref="L92" si="62">SUM(L93:L95)</f>
        <v>0</v>
      </c>
      <c r="M92" s="236">
        <f>SUM(M93:M95)</f>
        <v>0</v>
      </c>
      <c r="N92" s="236">
        <f>SUM(N93:N95)</f>
        <v>0</v>
      </c>
      <c r="O92" s="236">
        <f>SUM(O93:O95)</f>
        <v>0</v>
      </c>
      <c r="P92" s="236">
        <f t="shared" ref="P92:AE92" si="63">SUM(P93:P95)</f>
        <v>0</v>
      </c>
      <c r="Q92" s="236">
        <f>SUM(Q93:Q95)</f>
        <v>0</v>
      </c>
      <c r="R92" s="236"/>
      <c r="S92" s="236">
        <f t="shared" si="63"/>
        <v>0</v>
      </c>
      <c r="T92" s="236">
        <f t="shared" si="63"/>
        <v>0</v>
      </c>
      <c r="U92" s="202">
        <f t="shared" si="53"/>
        <v>0</v>
      </c>
      <c r="V92" s="236">
        <f t="shared" si="63"/>
        <v>0</v>
      </c>
      <c r="W92" s="236">
        <f t="shared" si="63"/>
        <v>0</v>
      </c>
      <c r="X92" s="236"/>
      <c r="Y92" s="236">
        <f t="shared" si="63"/>
        <v>0</v>
      </c>
      <c r="Z92" s="236">
        <f t="shared" si="63"/>
        <v>0</v>
      </c>
      <c r="AA92" s="236">
        <f t="shared" si="63"/>
        <v>0</v>
      </c>
      <c r="AB92" s="236">
        <f t="shared" si="63"/>
        <v>0</v>
      </c>
      <c r="AC92" s="236">
        <f t="shared" si="63"/>
        <v>0</v>
      </c>
      <c r="AD92" s="236">
        <f t="shared" si="63"/>
        <v>0</v>
      </c>
      <c r="AE92" s="236">
        <f t="shared" si="63"/>
        <v>0</v>
      </c>
      <c r="AF92" s="202">
        <f t="shared" si="54"/>
        <v>0</v>
      </c>
      <c r="AG92" s="202">
        <f t="shared" si="55"/>
        <v>0</v>
      </c>
      <c r="AH92" s="215"/>
      <c r="AI92" s="202">
        <f t="shared" si="56"/>
        <v>0</v>
      </c>
      <c r="AJ92" s="202"/>
      <c r="AL92" s="297">
        <f t="shared" si="59"/>
        <v>0</v>
      </c>
    </row>
    <row r="93" spans="4:38" s="74" customFormat="1" hidden="1" x14ac:dyDescent="0.25">
      <c r="E93" s="70" t="s">
        <v>165</v>
      </c>
      <c r="F93" s="71"/>
      <c r="G93" s="71"/>
      <c r="H93" s="71"/>
      <c r="I93" s="72"/>
      <c r="J93" s="240" t="s">
        <v>248</v>
      </c>
      <c r="K93" s="238" t="s">
        <v>249</v>
      </c>
      <c r="L93" s="239"/>
      <c r="M93" s="239"/>
      <c r="N93" s="239"/>
      <c r="O93" s="239"/>
      <c r="P93" s="239">
        <f>Q93-O93</f>
        <v>0</v>
      </c>
      <c r="Q93" s="239"/>
      <c r="R93" s="239"/>
      <c r="S93" s="239"/>
      <c r="T93" s="239"/>
      <c r="U93" s="202">
        <f t="shared" si="53"/>
        <v>0</v>
      </c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02">
        <f t="shared" si="54"/>
        <v>0</v>
      </c>
      <c r="AG93" s="202">
        <f t="shared" si="55"/>
        <v>0</v>
      </c>
      <c r="AH93" s="215"/>
      <c r="AI93" s="202">
        <f t="shared" si="56"/>
        <v>0</v>
      </c>
      <c r="AJ93" s="202"/>
      <c r="AL93" s="297">
        <f t="shared" si="59"/>
        <v>0</v>
      </c>
    </row>
    <row r="94" spans="4:38" s="74" customFormat="1" hidden="1" x14ac:dyDescent="0.25">
      <c r="E94" s="70" t="s">
        <v>165</v>
      </c>
      <c r="F94" s="71"/>
      <c r="G94" s="71"/>
      <c r="H94" s="71"/>
      <c r="I94" s="72"/>
      <c r="J94" s="240" t="s">
        <v>250</v>
      </c>
      <c r="K94" s="238" t="s">
        <v>251</v>
      </c>
      <c r="L94" s="241"/>
      <c r="M94" s="239"/>
      <c r="N94" s="239"/>
      <c r="O94" s="239"/>
      <c r="P94" s="239">
        <f>Q94-O94</f>
        <v>0</v>
      </c>
      <c r="Q94" s="239"/>
      <c r="R94" s="239"/>
      <c r="S94" s="241"/>
      <c r="T94" s="241"/>
      <c r="U94" s="202">
        <f t="shared" si="53"/>
        <v>0</v>
      </c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02">
        <f t="shared" si="54"/>
        <v>0</v>
      </c>
      <c r="AG94" s="202">
        <f t="shared" si="55"/>
        <v>0</v>
      </c>
      <c r="AH94" s="215"/>
      <c r="AI94" s="202">
        <f t="shared" si="56"/>
        <v>0</v>
      </c>
      <c r="AJ94" s="202"/>
      <c r="AL94" s="297">
        <f t="shared" si="59"/>
        <v>0</v>
      </c>
    </row>
    <row r="95" spans="4:38" s="73" customFormat="1" hidden="1" x14ac:dyDescent="0.25">
      <c r="E95" s="70" t="s">
        <v>165</v>
      </c>
      <c r="F95" s="71"/>
      <c r="G95" s="71"/>
      <c r="H95" s="71"/>
      <c r="I95" s="72"/>
      <c r="J95" s="240" t="s">
        <v>252</v>
      </c>
      <c r="K95" s="238" t="s">
        <v>253</v>
      </c>
      <c r="L95" s="239"/>
      <c r="M95" s="239"/>
      <c r="N95" s="239"/>
      <c r="O95" s="239"/>
      <c r="P95" s="239">
        <f>Q95-O95</f>
        <v>0</v>
      </c>
      <c r="Q95" s="239"/>
      <c r="R95" s="239"/>
      <c r="S95" s="239"/>
      <c r="T95" s="239"/>
      <c r="U95" s="202">
        <f t="shared" si="53"/>
        <v>0</v>
      </c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02">
        <f t="shared" si="54"/>
        <v>0</v>
      </c>
      <c r="AG95" s="202">
        <f t="shared" si="55"/>
        <v>0</v>
      </c>
      <c r="AH95" s="215"/>
      <c r="AI95" s="202">
        <f t="shared" si="56"/>
        <v>0</v>
      </c>
      <c r="AJ95" s="202"/>
      <c r="AL95" s="297">
        <f t="shared" si="59"/>
        <v>0</v>
      </c>
    </row>
    <row r="96" spans="4:38" s="73" customFormat="1" x14ac:dyDescent="0.25">
      <c r="E96" s="70"/>
      <c r="F96" s="71"/>
      <c r="G96" s="71"/>
      <c r="H96" s="71"/>
      <c r="I96" s="72"/>
      <c r="J96" s="231" t="s">
        <v>230</v>
      </c>
      <c r="K96" s="232" t="s">
        <v>597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3">
        <v>2000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02">
        <v>2000</v>
      </c>
      <c r="AG96" s="202">
        <v>2000</v>
      </c>
      <c r="AH96" s="215"/>
      <c r="AI96" s="202"/>
      <c r="AJ96" s="202"/>
      <c r="AL96" s="297"/>
    </row>
    <row r="97" spans="5:38" s="73" customFormat="1" x14ac:dyDescent="0.25">
      <c r="E97" s="70"/>
      <c r="F97" s="71"/>
      <c r="G97" s="71"/>
      <c r="H97" s="71"/>
      <c r="I97" s="72"/>
      <c r="J97" s="234" t="s">
        <v>598</v>
      </c>
      <c r="K97" s="235" t="s">
        <v>597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36">
        <v>2000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02">
        <v>2000</v>
      </c>
      <c r="AG97" s="202">
        <v>2000</v>
      </c>
      <c r="AH97" s="215"/>
      <c r="AI97" s="202"/>
      <c r="AJ97" s="202"/>
      <c r="AL97" s="297"/>
    </row>
    <row r="98" spans="5:38" s="73" customFormat="1" x14ac:dyDescent="0.25">
      <c r="E98" s="70"/>
      <c r="F98" s="71"/>
      <c r="G98" s="71"/>
      <c r="H98" s="71"/>
      <c r="I98" s="72"/>
      <c r="J98" s="245" t="s">
        <v>234</v>
      </c>
      <c r="K98" s="246" t="s">
        <v>597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47">
        <v>2000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02">
        <v>2000</v>
      </c>
      <c r="AG98" s="202">
        <v>2000</v>
      </c>
      <c r="AH98" s="215"/>
      <c r="AI98" s="202"/>
      <c r="AJ98" s="202"/>
      <c r="AL98" s="297"/>
    </row>
    <row r="99" spans="5:38" s="73" customFormat="1" x14ac:dyDescent="0.25">
      <c r="E99" s="70"/>
      <c r="F99" s="71"/>
      <c r="G99" s="71"/>
      <c r="H99" s="71"/>
      <c r="I99" s="72"/>
      <c r="J99" s="244" t="s">
        <v>234</v>
      </c>
      <c r="K99" s="237" t="s">
        <v>597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02"/>
      <c r="V99" s="239">
        <v>2000</v>
      </c>
      <c r="W99" s="239"/>
      <c r="X99" s="239"/>
      <c r="Y99" s="239"/>
      <c r="Z99" s="239"/>
      <c r="AA99" s="239"/>
      <c r="AB99" s="239"/>
      <c r="AC99" s="239"/>
      <c r="AD99" s="239"/>
      <c r="AE99" s="239"/>
      <c r="AF99" s="202">
        <v>2000</v>
      </c>
      <c r="AG99" s="202">
        <v>2000</v>
      </c>
      <c r="AH99" s="215"/>
      <c r="AI99" s="202"/>
      <c r="AJ99" s="202"/>
      <c r="AL99" s="297"/>
    </row>
    <row r="100" spans="5:38" s="40" customFormat="1" x14ac:dyDescent="0.25">
      <c r="E100" s="62"/>
      <c r="F100" s="64"/>
      <c r="G100" s="64"/>
      <c r="H100" s="64"/>
      <c r="I100" s="65"/>
      <c r="J100" s="229" t="s">
        <v>254</v>
      </c>
      <c r="K100" s="230" t="s">
        <v>255</v>
      </c>
      <c r="L100" s="226">
        <f t="shared" ref="L100:AE101" si="64">SUM(L101)</f>
        <v>0</v>
      </c>
      <c r="M100" s="226">
        <f t="shared" si="64"/>
        <v>0</v>
      </c>
      <c r="N100" s="226">
        <f t="shared" si="64"/>
        <v>0</v>
      </c>
      <c r="O100" s="226">
        <f t="shared" si="64"/>
        <v>0</v>
      </c>
      <c r="P100" s="226">
        <f t="shared" si="64"/>
        <v>0</v>
      </c>
      <c r="Q100" s="226">
        <f t="shared" si="64"/>
        <v>0</v>
      </c>
      <c r="R100" s="226"/>
      <c r="S100" s="226">
        <f t="shared" si="64"/>
        <v>0</v>
      </c>
      <c r="T100" s="226">
        <f t="shared" si="64"/>
        <v>0</v>
      </c>
      <c r="U100" s="202">
        <f t="shared" si="53"/>
        <v>0</v>
      </c>
      <c r="V100" s="226">
        <v>2022000</v>
      </c>
      <c r="W100" s="226">
        <f t="shared" si="64"/>
        <v>0</v>
      </c>
      <c r="X100" s="226"/>
      <c r="Y100" s="226">
        <f t="shared" si="64"/>
        <v>0</v>
      </c>
      <c r="Z100" s="226">
        <f t="shared" si="64"/>
        <v>0</v>
      </c>
      <c r="AA100" s="226">
        <f t="shared" si="64"/>
        <v>0</v>
      </c>
      <c r="AB100" s="226">
        <f t="shared" si="64"/>
        <v>0</v>
      </c>
      <c r="AC100" s="226">
        <f t="shared" si="64"/>
        <v>0</v>
      </c>
      <c r="AD100" s="226">
        <f t="shared" si="64"/>
        <v>0</v>
      </c>
      <c r="AE100" s="226">
        <f t="shared" si="64"/>
        <v>0</v>
      </c>
      <c r="AF100" s="202">
        <f t="shared" si="54"/>
        <v>2022000</v>
      </c>
      <c r="AG100" s="202">
        <f>SUM(U100+AF100)</f>
        <v>2022000</v>
      </c>
      <c r="AH100" s="215"/>
      <c r="AI100" s="202">
        <f t="shared" si="56"/>
        <v>2022000</v>
      </c>
      <c r="AJ100" s="202"/>
      <c r="AL100" s="297"/>
    </row>
    <row r="101" spans="5:38" s="40" customFormat="1" x14ac:dyDescent="0.25">
      <c r="E101" s="62" t="s">
        <v>165</v>
      </c>
      <c r="F101" s="64"/>
      <c r="G101" s="64"/>
      <c r="H101" s="64" t="s">
        <v>213</v>
      </c>
      <c r="I101" s="75" t="s">
        <v>256</v>
      </c>
      <c r="J101" s="231" t="s">
        <v>257</v>
      </c>
      <c r="K101" s="232" t="s">
        <v>258</v>
      </c>
      <c r="L101" s="233">
        <f t="shared" si="64"/>
        <v>0</v>
      </c>
      <c r="M101" s="233">
        <f t="shared" si="64"/>
        <v>0</v>
      </c>
      <c r="N101" s="233">
        <f t="shared" si="64"/>
        <v>0</v>
      </c>
      <c r="O101" s="233">
        <f t="shared" si="64"/>
        <v>0</v>
      </c>
      <c r="P101" s="233">
        <f t="shared" si="64"/>
        <v>0</v>
      </c>
      <c r="Q101" s="233">
        <f t="shared" si="64"/>
        <v>0</v>
      </c>
      <c r="R101" s="233"/>
      <c r="S101" s="233">
        <f t="shared" si="64"/>
        <v>0</v>
      </c>
      <c r="T101" s="233">
        <f t="shared" si="64"/>
        <v>0</v>
      </c>
      <c r="U101" s="202">
        <f t="shared" si="53"/>
        <v>0</v>
      </c>
      <c r="V101" s="233">
        <v>2022000</v>
      </c>
      <c r="W101" s="233">
        <f t="shared" si="64"/>
        <v>0</v>
      </c>
      <c r="X101" s="233"/>
      <c r="Y101" s="233">
        <f t="shared" si="64"/>
        <v>0</v>
      </c>
      <c r="Z101" s="233">
        <f t="shared" si="64"/>
        <v>0</v>
      </c>
      <c r="AA101" s="233">
        <f t="shared" si="64"/>
        <v>0</v>
      </c>
      <c r="AB101" s="233">
        <f t="shared" si="64"/>
        <v>0</v>
      </c>
      <c r="AC101" s="233">
        <f t="shared" si="64"/>
        <v>0</v>
      </c>
      <c r="AD101" s="233">
        <f t="shared" si="64"/>
        <v>0</v>
      </c>
      <c r="AE101" s="233">
        <f t="shared" si="64"/>
        <v>0</v>
      </c>
      <c r="AF101" s="202">
        <f t="shared" si="54"/>
        <v>2022000</v>
      </c>
      <c r="AG101" s="202">
        <f t="shared" si="55"/>
        <v>2022000</v>
      </c>
      <c r="AH101" s="215"/>
      <c r="AI101" s="202">
        <f t="shared" si="56"/>
        <v>2022000</v>
      </c>
      <c r="AJ101" s="202"/>
      <c r="AL101" s="297"/>
    </row>
    <row r="102" spans="5:38" s="69" customFormat="1" x14ac:dyDescent="0.25">
      <c r="E102" s="66" t="s">
        <v>165</v>
      </c>
      <c r="F102" s="67"/>
      <c r="G102" s="67"/>
      <c r="H102" s="67" t="s">
        <v>213</v>
      </c>
      <c r="I102" s="76" t="s">
        <v>256</v>
      </c>
      <c r="J102" s="234" t="s">
        <v>259</v>
      </c>
      <c r="K102" s="235" t="s">
        <v>260</v>
      </c>
      <c r="L102" s="236">
        <f t="shared" ref="L102:Q102" si="65">SUM(L103+L107+L109+L112)</f>
        <v>0</v>
      </c>
      <c r="M102" s="236">
        <f t="shared" si="65"/>
        <v>0</v>
      </c>
      <c r="N102" s="236">
        <f t="shared" si="65"/>
        <v>0</v>
      </c>
      <c r="O102" s="236">
        <f t="shared" si="65"/>
        <v>0</v>
      </c>
      <c r="P102" s="236">
        <f t="shared" si="65"/>
        <v>0</v>
      </c>
      <c r="Q102" s="236">
        <f t="shared" si="65"/>
        <v>0</v>
      </c>
      <c r="R102" s="236"/>
      <c r="S102" s="236">
        <f>SUM(S103+S107+S109+S112)</f>
        <v>0</v>
      </c>
      <c r="T102" s="236">
        <f>SUM(T103+T107+T109+T112)</f>
        <v>0</v>
      </c>
      <c r="U102" s="202">
        <f t="shared" si="53"/>
        <v>0</v>
      </c>
      <c r="V102" s="236">
        <v>2022000</v>
      </c>
      <c r="W102" s="236">
        <f t="shared" ref="W102:AE102" si="66">SUM(W103+W107+W109+W112)</f>
        <v>0</v>
      </c>
      <c r="X102" s="236"/>
      <c r="Y102" s="236">
        <f t="shared" si="66"/>
        <v>0</v>
      </c>
      <c r="Z102" s="236">
        <f t="shared" si="66"/>
        <v>0</v>
      </c>
      <c r="AA102" s="236">
        <f t="shared" si="66"/>
        <v>0</v>
      </c>
      <c r="AB102" s="236">
        <f t="shared" si="66"/>
        <v>0</v>
      </c>
      <c r="AC102" s="236">
        <f t="shared" si="66"/>
        <v>0</v>
      </c>
      <c r="AD102" s="236">
        <f t="shared" si="66"/>
        <v>0</v>
      </c>
      <c r="AE102" s="236">
        <f t="shared" si="66"/>
        <v>0</v>
      </c>
      <c r="AF102" s="202">
        <f t="shared" si="54"/>
        <v>2022000</v>
      </c>
      <c r="AG102" s="202">
        <f t="shared" si="55"/>
        <v>2022000</v>
      </c>
      <c r="AH102" s="215"/>
      <c r="AI102" s="202">
        <f t="shared" si="56"/>
        <v>2022000</v>
      </c>
      <c r="AJ102" s="202"/>
      <c r="AL102" s="297"/>
    </row>
    <row r="103" spans="5:38" s="80" customFormat="1" x14ac:dyDescent="0.25">
      <c r="E103" s="77" t="s">
        <v>213</v>
      </c>
      <c r="F103" s="78"/>
      <c r="G103" s="78"/>
      <c r="H103" s="78"/>
      <c r="I103" s="79"/>
      <c r="J103" s="245" t="s">
        <v>261</v>
      </c>
      <c r="K103" s="246" t="s">
        <v>262</v>
      </c>
      <c r="L103" s="247">
        <f t="shared" ref="L103:Q103" si="67">SUM(L106:L106)</f>
        <v>0</v>
      </c>
      <c r="M103" s="247">
        <f t="shared" si="67"/>
        <v>0</v>
      </c>
      <c r="N103" s="247">
        <f t="shared" si="67"/>
        <v>0</v>
      </c>
      <c r="O103" s="247">
        <f t="shared" si="67"/>
        <v>0</v>
      </c>
      <c r="P103" s="247">
        <f t="shared" si="67"/>
        <v>0</v>
      </c>
      <c r="Q103" s="247">
        <f t="shared" si="67"/>
        <v>0</v>
      </c>
      <c r="R103" s="247"/>
      <c r="S103" s="247">
        <f>SUM(S106:S106)</f>
        <v>0</v>
      </c>
      <c r="T103" s="247">
        <f>SUM(T106:T106)</f>
        <v>0</v>
      </c>
      <c r="U103" s="202">
        <f t="shared" si="53"/>
        <v>0</v>
      </c>
      <c r="V103" s="247">
        <v>1952000</v>
      </c>
      <c r="W103" s="247">
        <f t="shared" ref="W103:AE103" si="68">SUM(W106:W106)</f>
        <v>0</v>
      </c>
      <c r="X103" s="247"/>
      <c r="Y103" s="247">
        <f t="shared" si="68"/>
        <v>0</v>
      </c>
      <c r="Z103" s="247">
        <f t="shared" si="68"/>
        <v>0</v>
      </c>
      <c r="AA103" s="247">
        <f t="shared" si="68"/>
        <v>0</v>
      </c>
      <c r="AB103" s="247">
        <f t="shared" si="68"/>
        <v>0</v>
      </c>
      <c r="AC103" s="247">
        <f t="shared" si="68"/>
        <v>0</v>
      </c>
      <c r="AD103" s="247">
        <f t="shared" si="68"/>
        <v>0</v>
      </c>
      <c r="AE103" s="247">
        <f t="shared" si="68"/>
        <v>0</v>
      </c>
      <c r="AF103" s="202">
        <f t="shared" si="54"/>
        <v>1952000</v>
      </c>
      <c r="AG103" s="202">
        <f t="shared" si="55"/>
        <v>1952000</v>
      </c>
      <c r="AH103" s="215"/>
      <c r="AI103" s="202">
        <f t="shared" si="56"/>
        <v>1952000</v>
      </c>
      <c r="AJ103" s="202"/>
      <c r="AL103" s="297"/>
    </row>
    <row r="104" spans="5:38" s="80" customFormat="1" x14ac:dyDescent="0.25">
      <c r="E104" s="77"/>
      <c r="F104" s="78"/>
      <c r="G104" s="78"/>
      <c r="H104" s="78"/>
      <c r="I104" s="79"/>
      <c r="J104" s="244" t="s">
        <v>261</v>
      </c>
      <c r="K104" s="237" t="s">
        <v>594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69">SUM(S104:T104)</f>
        <v>0</v>
      </c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02">
        <f t="shared" si="54"/>
        <v>0</v>
      </c>
      <c r="AG104" s="202">
        <f t="shared" si="55"/>
        <v>0</v>
      </c>
      <c r="AH104" s="215"/>
      <c r="AI104" s="202"/>
      <c r="AJ104" s="202"/>
      <c r="AL104" s="297"/>
    </row>
    <row r="105" spans="5:38" s="80" customFormat="1" x14ac:dyDescent="0.25">
      <c r="E105" s="77"/>
      <c r="F105" s="78"/>
      <c r="G105" s="78"/>
      <c r="H105" s="78"/>
      <c r="I105" s="79"/>
      <c r="J105" s="244" t="s">
        <v>270</v>
      </c>
      <c r="K105" s="237" t="s">
        <v>594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>
        <f t="shared" ref="U105" si="70">SUM(S105:T105)</f>
        <v>0</v>
      </c>
      <c r="V105" s="239">
        <v>70000</v>
      </c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02">
        <f t="shared" ref="AF105" si="71">SUM(V105:AE105)</f>
        <v>70000</v>
      </c>
      <c r="AG105" s="202">
        <f t="shared" ref="AG105" si="72">SUM(U105+AF105)</f>
        <v>70000</v>
      </c>
      <c r="AH105" s="215"/>
      <c r="AI105" s="202">
        <f t="shared" ref="AI105" si="73">SUM(AG105:AH105)</f>
        <v>70000</v>
      </c>
      <c r="AJ105" s="202"/>
      <c r="AK105" s="73"/>
      <c r="AL105" s="297"/>
    </row>
    <row r="106" spans="5:38" s="73" customFormat="1" hidden="1" x14ac:dyDescent="0.25">
      <c r="E106" s="70" t="s">
        <v>213</v>
      </c>
      <c r="F106" s="71"/>
      <c r="G106" s="71"/>
      <c r="H106" s="71"/>
      <c r="I106" s="72"/>
      <c r="J106" s="244" t="s">
        <v>261</v>
      </c>
      <c r="K106" s="237" t="s">
        <v>263</v>
      </c>
      <c r="L106" s="239"/>
      <c r="M106" s="239"/>
      <c r="N106" s="239"/>
      <c r="O106" s="239"/>
      <c r="P106" s="239">
        <f>Q106-O106</f>
        <v>0</v>
      </c>
      <c r="Q106" s="239"/>
      <c r="R106" s="239"/>
      <c r="S106" s="239"/>
      <c r="T106" s="239"/>
      <c r="U106" s="202">
        <f t="shared" si="53"/>
        <v>0</v>
      </c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02">
        <f t="shared" si="54"/>
        <v>0</v>
      </c>
      <c r="AG106" s="202">
        <f t="shared" si="55"/>
        <v>0</v>
      </c>
      <c r="AH106" s="215"/>
      <c r="AI106" s="202">
        <f t="shared" si="56"/>
        <v>0</v>
      </c>
      <c r="AJ106" s="202"/>
      <c r="AL106" s="297"/>
    </row>
    <row r="107" spans="5:38" s="80" customFormat="1" hidden="1" x14ac:dyDescent="0.25">
      <c r="E107" s="77" t="s">
        <v>256</v>
      </c>
      <c r="F107" s="78"/>
      <c r="G107" s="78"/>
      <c r="H107" s="78"/>
      <c r="I107" s="79"/>
      <c r="J107" s="245" t="s">
        <v>264</v>
      </c>
      <c r="K107" s="246" t="s">
        <v>265</v>
      </c>
      <c r="L107" s="247">
        <f t="shared" ref="L107:AE107" si="74">SUM(L108)</f>
        <v>0</v>
      </c>
      <c r="M107" s="247">
        <f t="shared" si="74"/>
        <v>0</v>
      </c>
      <c r="N107" s="247">
        <f t="shared" si="74"/>
        <v>0</v>
      </c>
      <c r="O107" s="247">
        <f t="shared" si="74"/>
        <v>0</v>
      </c>
      <c r="P107" s="247">
        <f t="shared" si="74"/>
        <v>0</v>
      </c>
      <c r="Q107" s="247">
        <f t="shared" si="74"/>
        <v>0</v>
      </c>
      <c r="R107" s="247"/>
      <c r="S107" s="247">
        <f t="shared" si="74"/>
        <v>0</v>
      </c>
      <c r="T107" s="247">
        <f t="shared" si="74"/>
        <v>0</v>
      </c>
      <c r="U107" s="202">
        <f t="shared" si="53"/>
        <v>0</v>
      </c>
      <c r="V107" s="247">
        <f t="shared" si="74"/>
        <v>0</v>
      </c>
      <c r="W107" s="247">
        <f t="shared" si="74"/>
        <v>0</v>
      </c>
      <c r="X107" s="247"/>
      <c r="Y107" s="247">
        <f t="shared" si="74"/>
        <v>0</v>
      </c>
      <c r="Z107" s="247">
        <f t="shared" si="74"/>
        <v>0</v>
      </c>
      <c r="AA107" s="247">
        <f t="shared" si="74"/>
        <v>0</v>
      </c>
      <c r="AB107" s="247">
        <f t="shared" si="74"/>
        <v>0</v>
      </c>
      <c r="AC107" s="247">
        <f t="shared" si="74"/>
        <v>0</v>
      </c>
      <c r="AD107" s="247">
        <f t="shared" si="74"/>
        <v>0</v>
      </c>
      <c r="AE107" s="247">
        <f t="shared" si="74"/>
        <v>0</v>
      </c>
      <c r="AF107" s="202">
        <f t="shared" si="54"/>
        <v>0</v>
      </c>
      <c r="AG107" s="202">
        <f t="shared" si="55"/>
        <v>0</v>
      </c>
      <c r="AH107" s="215"/>
      <c r="AI107" s="202">
        <f t="shared" si="56"/>
        <v>0</v>
      </c>
      <c r="AJ107" s="202"/>
      <c r="AL107" s="297"/>
    </row>
    <row r="108" spans="5:38" s="73" customFormat="1" hidden="1" x14ac:dyDescent="0.25">
      <c r="E108" s="70" t="s">
        <v>256</v>
      </c>
      <c r="F108" s="71"/>
      <c r="G108" s="71"/>
      <c r="H108" s="71"/>
      <c r="I108" s="72"/>
      <c r="J108" s="244" t="s">
        <v>264</v>
      </c>
      <c r="K108" s="237" t="s">
        <v>266</v>
      </c>
      <c r="L108" s="239"/>
      <c r="M108" s="239"/>
      <c r="N108" s="239"/>
      <c r="O108" s="239"/>
      <c r="P108" s="239">
        <f>Q108-O108</f>
        <v>0</v>
      </c>
      <c r="Q108" s="239"/>
      <c r="R108" s="239"/>
      <c r="S108" s="239"/>
      <c r="T108" s="239"/>
      <c r="U108" s="202">
        <f t="shared" si="53"/>
        <v>0</v>
      </c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02">
        <f t="shared" si="54"/>
        <v>0</v>
      </c>
      <c r="AG108" s="202">
        <f t="shared" si="55"/>
        <v>0</v>
      </c>
      <c r="AH108" s="215"/>
      <c r="AI108" s="202">
        <f t="shared" si="56"/>
        <v>0</v>
      </c>
      <c r="AJ108" s="202"/>
      <c r="AL108" s="297"/>
    </row>
    <row r="109" spans="5:38" s="80" customFormat="1" hidden="1" x14ac:dyDescent="0.25">
      <c r="E109" s="77" t="s">
        <v>165</v>
      </c>
      <c r="F109" s="78"/>
      <c r="G109" s="78"/>
      <c r="H109" s="78" t="s">
        <v>213</v>
      </c>
      <c r="I109" s="79"/>
      <c r="J109" s="245" t="s">
        <v>267</v>
      </c>
      <c r="K109" s="246" t="s">
        <v>268</v>
      </c>
      <c r="L109" s="247">
        <f t="shared" ref="L109:AE109" si="75">SUM(L110:L111)</f>
        <v>0</v>
      </c>
      <c r="M109" s="247">
        <f t="shared" si="75"/>
        <v>0</v>
      </c>
      <c r="N109" s="247">
        <f t="shared" si="75"/>
        <v>0</v>
      </c>
      <c r="O109" s="247">
        <f t="shared" si="75"/>
        <v>0</v>
      </c>
      <c r="P109" s="247">
        <f t="shared" si="75"/>
        <v>0</v>
      </c>
      <c r="Q109" s="247">
        <f t="shared" si="75"/>
        <v>0</v>
      </c>
      <c r="R109" s="247"/>
      <c r="S109" s="247">
        <f t="shared" si="75"/>
        <v>0</v>
      </c>
      <c r="T109" s="247">
        <f t="shared" si="75"/>
        <v>0</v>
      </c>
      <c r="U109" s="202">
        <f t="shared" si="53"/>
        <v>0</v>
      </c>
      <c r="V109" s="247">
        <f t="shared" si="75"/>
        <v>0</v>
      </c>
      <c r="W109" s="247">
        <f t="shared" si="75"/>
        <v>0</v>
      </c>
      <c r="X109" s="247"/>
      <c r="Y109" s="247">
        <f t="shared" si="75"/>
        <v>0</v>
      </c>
      <c r="Z109" s="247">
        <f t="shared" si="75"/>
        <v>0</v>
      </c>
      <c r="AA109" s="247">
        <f t="shared" si="75"/>
        <v>0</v>
      </c>
      <c r="AB109" s="247">
        <f t="shared" si="75"/>
        <v>0</v>
      </c>
      <c r="AC109" s="247">
        <f t="shared" si="75"/>
        <v>0</v>
      </c>
      <c r="AD109" s="247">
        <f t="shared" si="75"/>
        <v>0</v>
      </c>
      <c r="AE109" s="247">
        <f t="shared" si="75"/>
        <v>0</v>
      </c>
      <c r="AF109" s="202">
        <f t="shared" si="54"/>
        <v>0</v>
      </c>
      <c r="AG109" s="202">
        <f t="shared" si="55"/>
        <v>0</v>
      </c>
      <c r="AH109" s="215"/>
      <c r="AI109" s="202">
        <f t="shared" si="56"/>
        <v>0</v>
      </c>
      <c r="AJ109" s="202"/>
      <c r="AL109" s="297"/>
    </row>
    <row r="110" spans="5:38" s="73" customFormat="1" hidden="1" x14ac:dyDescent="0.25">
      <c r="E110" s="70" t="s">
        <v>165</v>
      </c>
      <c r="F110" s="71"/>
      <c r="G110" s="71"/>
      <c r="H110" s="71" t="s">
        <v>213</v>
      </c>
      <c r="I110" s="72"/>
      <c r="J110" s="244" t="s">
        <v>267</v>
      </c>
      <c r="K110" s="237" t="s">
        <v>269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>
        <f t="shared" si="53"/>
        <v>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>
        <f t="shared" si="54"/>
        <v>0</v>
      </c>
      <c r="AG110" s="202">
        <f t="shared" si="55"/>
        <v>0</v>
      </c>
      <c r="AH110" s="215"/>
      <c r="AI110" s="202">
        <f t="shared" si="56"/>
        <v>0</v>
      </c>
      <c r="AJ110" s="202"/>
      <c r="AL110" s="297"/>
    </row>
    <row r="111" spans="5:38" s="73" customFormat="1" hidden="1" x14ac:dyDescent="0.25">
      <c r="E111" s="70" t="s">
        <v>165</v>
      </c>
      <c r="F111" s="71"/>
      <c r="G111" s="71"/>
      <c r="H111" s="71" t="s">
        <v>213</v>
      </c>
      <c r="I111" s="72"/>
      <c r="J111" s="244" t="s">
        <v>267</v>
      </c>
      <c r="K111" s="237" t="s">
        <v>269</v>
      </c>
      <c r="L111" s="239"/>
      <c r="M111" s="239"/>
      <c r="N111" s="239"/>
      <c r="O111" s="239"/>
      <c r="P111" s="239">
        <f>Q111-O111</f>
        <v>0</v>
      </c>
      <c r="Q111" s="239"/>
      <c r="R111" s="239"/>
      <c r="S111" s="239"/>
      <c r="T111" s="239"/>
      <c r="U111" s="202">
        <f t="shared" si="53"/>
        <v>0</v>
      </c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02">
        <f t="shared" si="54"/>
        <v>0</v>
      </c>
      <c r="AG111" s="202">
        <f t="shared" si="55"/>
        <v>0</v>
      </c>
      <c r="AH111" s="215"/>
      <c r="AI111" s="202">
        <f t="shared" si="56"/>
        <v>0</v>
      </c>
      <c r="AJ111" s="202"/>
      <c r="AL111" s="297"/>
    </row>
    <row r="112" spans="5:38" s="80" customFormat="1" hidden="1" x14ac:dyDescent="0.25">
      <c r="E112" s="77" t="s">
        <v>165</v>
      </c>
      <c r="F112" s="78"/>
      <c r="G112" s="78"/>
      <c r="H112" s="78"/>
      <c r="I112" s="79"/>
      <c r="J112" s="245" t="s">
        <v>270</v>
      </c>
      <c r="K112" s="246" t="s">
        <v>260</v>
      </c>
      <c r="L112" s="247">
        <f t="shared" ref="L112" si="76">SUM(L113:L115)</f>
        <v>0</v>
      </c>
      <c r="M112" s="247">
        <f>SUM(M113:M115)</f>
        <v>0</v>
      </c>
      <c r="N112" s="247">
        <f>SUM(N113:N115)</f>
        <v>0</v>
      </c>
      <c r="O112" s="247">
        <f t="shared" ref="O112:AE112" si="77">SUM(O113:O115)</f>
        <v>0</v>
      </c>
      <c r="P112" s="247">
        <f t="shared" si="77"/>
        <v>0</v>
      </c>
      <c r="Q112" s="247">
        <f t="shared" si="77"/>
        <v>0</v>
      </c>
      <c r="R112" s="247"/>
      <c r="S112" s="247">
        <f t="shared" si="77"/>
        <v>0</v>
      </c>
      <c r="T112" s="247">
        <f t="shared" si="77"/>
        <v>0</v>
      </c>
      <c r="U112" s="202">
        <f t="shared" si="53"/>
        <v>0</v>
      </c>
      <c r="V112" s="247">
        <f t="shared" si="77"/>
        <v>0</v>
      </c>
      <c r="W112" s="247">
        <f t="shared" si="77"/>
        <v>0</v>
      </c>
      <c r="X112" s="247"/>
      <c r="Y112" s="247">
        <f t="shared" si="77"/>
        <v>0</v>
      </c>
      <c r="Z112" s="247">
        <f t="shared" si="77"/>
        <v>0</v>
      </c>
      <c r="AA112" s="247">
        <f t="shared" si="77"/>
        <v>0</v>
      </c>
      <c r="AB112" s="247">
        <f t="shared" si="77"/>
        <v>0</v>
      </c>
      <c r="AC112" s="247">
        <f t="shared" si="77"/>
        <v>0</v>
      </c>
      <c r="AD112" s="247">
        <f t="shared" si="77"/>
        <v>0</v>
      </c>
      <c r="AE112" s="247">
        <f t="shared" si="77"/>
        <v>0</v>
      </c>
      <c r="AF112" s="202">
        <f t="shared" si="54"/>
        <v>0</v>
      </c>
      <c r="AG112" s="202">
        <f t="shared" si="55"/>
        <v>0</v>
      </c>
      <c r="AH112" s="215"/>
      <c r="AI112" s="202">
        <f t="shared" si="56"/>
        <v>0</v>
      </c>
      <c r="AJ112" s="202"/>
      <c r="AL112" s="297"/>
    </row>
    <row r="113" spans="4:38" s="73" customFormat="1" hidden="1" x14ac:dyDescent="0.25">
      <c r="E113" s="70" t="s">
        <v>165</v>
      </c>
      <c r="F113" s="71"/>
      <c r="G113" s="71"/>
      <c r="H113" s="71"/>
      <c r="I113" s="72"/>
      <c r="J113" s="244" t="s">
        <v>270</v>
      </c>
      <c r="K113" s="237" t="s">
        <v>271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>
        <f t="shared" si="53"/>
        <v>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>
        <f t="shared" si="54"/>
        <v>0</v>
      </c>
      <c r="AG113" s="202">
        <f t="shared" si="55"/>
        <v>0</v>
      </c>
      <c r="AH113" s="215"/>
      <c r="AI113" s="202">
        <f t="shared" si="56"/>
        <v>0</v>
      </c>
      <c r="AJ113" s="202"/>
      <c r="AL113" s="297"/>
    </row>
    <row r="114" spans="4:38" s="73" customFormat="1" hidden="1" x14ac:dyDescent="0.25">
      <c r="E114" s="70" t="s">
        <v>165</v>
      </c>
      <c r="F114" s="71"/>
      <c r="G114" s="71"/>
      <c r="H114" s="71"/>
      <c r="I114" s="72"/>
      <c r="J114" s="244" t="s">
        <v>270</v>
      </c>
      <c r="K114" s="237" t="s">
        <v>272</v>
      </c>
      <c r="L114" s="239"/>
      <c r="M114" s="239"/>
      <c r="N114" s="239"/>
      <c r="O114" s="239"/>
      <c r="P114" s="239">
        <f>Q114-O114</f>
        <v>0</v>
      </c>
      <c r="Q114" s="239"/>
      <c r="R114" s="239"/>
      <c r="S114" s="239"/>
      <c r="T114" s="239"/>
      <c r="U114" s="202">
        <f t="shared" si="53"/>
        <v>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>
        <f t="shared" si="54"/>
        <v>0</v>
      </c>
      <c r="AG114" s="202">
        <f t="shared" si="55"/>
        <v>0</v>
      </c>
      <c r="AH114" s="215"/>
      <c r="AI114" s="202">
        <f t="shared" si="56"/>
        <v>0</v>
      </c>
      <c r="AJ114" s="202"/>
      <c r="AL114" s="297"/>
    </row>
    <row r="115" spans="4:38" s="74" customFormat="1" hidden="1" x14ac:dyDescent="0.25">
      <c r="E115" s="70" t="s">
        <v>165</v>
      </c>
      <c r="F115" s="71"/>
      <c r="G115" s="71"/>
      <c r="H115" s="71"/>
      <c r="I115" s="72"/>
      <c r="J115" s="240" t="s">
        <v>270</v>
      </c>
      <c r="K115" s="238" t="s">
        <v>260</v>
      </c>
      <c r="L115" s="239"/>
      <c r="M115" s="239"/>
      <c r="N115" s="239"/>
      <c r="O115" s="239"/>
      <c r="P115" s="239">
        <v>0</v>
      </c>
      <c r="Q115" s="239"/>
      <c r="R115" s="239"/>
      <c r="S115" s="239"/>
      <c r="T115" s="239"/>
      <c r="U115" s="202">
        <f t="shared" si="53"/>
        <v>0</v>
      </c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02">
        <f t="shared" si="54"/>
        <v>0</v>
      </c>
      <c r="AG115" s="202">
        <f t="shared" si="55"/>
        <v>0</v>
      </c>
      <c r="AH115" s="215"/>
      <c r="AI115" s="202">
        <f t="shared" si="56"/>
        <v>0</v>
      </c>
      <c r="AJ115" s="202"/>
      <c r="AL115" s="297"/>
    </row>
    <row r="116" spans="4:38" s="40" customFormat="1" ht="33.75" customHeight="1" x14ac:dyDescent="0.25">
      <c r="D116" s="87" t="s">
        <v>388</v>
      </c>
      <c r="E116" s="62" t="s">
        <v>165</v>
      </c>
      <c r="F116" s="64" t="s">
        <v>389</v>
      </c>
      <c r="G116" s="64"/>
      <c r="H116" s="64"/>
      <c r="I116" s="91"/>
      <c r="J116" s="229" t="s">
        <v>273</v>
      </c>
      <c r="K116" s="230" t="s">
        <v>274</v>
      </c>
      <c r="L116" s="226">
        <f>SUM(L117+L123)</f>
        <v>0</v>
      </c>
      <c r="M116" s="226">
        <f t="shared" ref="M116:AE116" si="78">SUM(M117+M123)</f>
        <v>0</v>
      </c>
      <c r="N116" s="226">
        <f t="shared" si="78"/>
        <v>0</v>
      </c>
      <c r="O116" s="226">
        <f t="shared" si="78"/>
        <v>0</v>
      </c>
      <c r="P116" s="226">
        <f t="shared" si="78"/>
        <v>0</v>
      </c>
      <c r="Q116" s="226">
        <f t="shared" si="78"/>
        <v>0</v>
      </c>
      <c r="R116" s="226"/>
      <c r="S116" s="226">
        <f t="shared" si="78"/>
        <v>0</v>
      </c>
      <c r="T116" s="226">
        <f t="shared" si="78"/>
        <v>0</v>
      </c>
      <c r="U116" s="202">
        <f t="shared" si="53"/>
        <v>0</v>
      </c>
      <c r="V116" s="226">
        <f t="shared" si="78"/>
        <v>0</v>
      </c>
      <c r="W116" s="226">
        <f t="shared" si="78"/>
        <v>0</v>
      </c>
      <c r="X116" s="226"/>
      <c r="Y116" s="226">
        <f t="shared" si="78"/>
        <v>0</v>
      </c>
      <c r="Z116" s="226">
        <f t="shared" si="78"/>
        <v>0</v>
      </c>
      <c r="AA116" s="226">
        <f t="shared" si="78"/>
        <v>0</v>
      </c>
      <c r="AB116" s="226">
        <f t="shared" si="78"/>
        <v>0</v>
      </c>
      <c r="AC116" s="226">
        <f t="shared" si="78"/>
        <v>0</v>
      </c>
      <c r="AD116" s="226">
        <f t="shared" si="78"/>
        <v>0</v>
      </c>
      <c r="AE116" s="226">
        <f t="shared" si="78"/>
        <v>0</v>
      </c>
      <c r="AF116" s="202">
        <f t="shared" si="54"/>
        <v>0</v>
      </c>
      <c r="AG116" s="202">
        <f t="shared" si="55"/>
        <v>0</v>
      </c>
      <c r="AH116" s="215"/>
      <c r="AI116" s="202">
        <f t="shared" si="56"/>
        <v>0</v>
      </c>
      <c r="AJ116" s="202"/>
      <c r="AL116" s="297"/>
    </row>
    <row r="117" spans="4:38" s="40" customFormat="1" hidden="1" x14ac:dyDescent="0.25">
      <c r="D117" s="87" t="s">
        <v>390</v>
      </c>
      <c r="E117" s="62" t="s">
        <v>165</v>
      </c>
      <c r="F117" s="64"/>
      <c r="G117" s="64"/>
      <c r="H117" s="64"/>
      <c r="I117" s="91"/>
      <c r="J117" s="231" t="s">
        <v>275</v>
      </c>
      <c r="K117" s="232" t="s">
        <v>276</v>
      </c>
      <c r="L117" s="233">
        <f>SUM(L118+L121)</f>
        <v>0</v>
      </c>
      <c r="M117" s="233">
        <f t="shared" ref="M117:AE117" si="79">SUM(M118+M121)</f>
        <v>0</v>
      </c>
      <c r="N117" s="233">
        <f t="shared" si="79"/>
        <v>0</v>
      </c>
      <c r="O117" s="233">
        <f t="shared" si="79"/>
        <v>0</v>
      </c>
      <c r="P117" s="233">
        <f t="shared" si="79"/>
        <v>0</v>
      </c>
      <c r="Q117" s="233">
        <f t="shared" si="79"/>
        <v>0</v>
      </c>
      <c r="R117" s="233"/>
      <c r="S117" s="233">
        <f t="shared" si="79"/>
        <v>0</v>
      </c>
      <c r="T117" s="233">
        <f t="shared" si="79"/>
        <v>0</v>
      </c>
      <c r="U117" s="202">
        <f t="shared" si="53"/>
        <v>0</v>
      </c>
      <c r="V117" s="233">
        <f t="shared" si="79"/>
        <v>0</v>
      </c>
      <c r="W117" s="233">
        <f t="shared" si="79"/>
        <v>0</v>
      </c>
      <c r="X117" s="233"/>
      <c r="Y117" s="233">
        <f t="shared" si="79"/>
        <v>0</v>
      </c>
      <c r="Z117" s="233">
        <f t="shared" si="79"/>
        <v>0</v>
      </c>
      <c r="AA117" s="233">
        <f t="shared" si="79"/>
        <v>0</v>
      </c>
      <c r="AB117" s="233">
        <f t="shared" si="79"/>
        <v>0</v>
      </c>
      <c r="AC117" s="233">
        <f t="shared" si="79"/>
        <v>0</v>
      </c>
      <c r="AD117" s="233">
        <f t="shared" si="79"/>
        <v>0</v>
      </c>
      <c r="AE117" s="233">
        <f t="shared" si="79"/>
        <v>0</v>
      </c>
      <c r="AF117" s="202">
        <f t="shared" si="54"/>
        <v>0</v>
      </c>
      <c r="AG117" s="202">
        <f t="shared" si="55"/>
        <v>0</v>
      </c>
      <c r="AH117" s="215"/>
      <c r="AI117" s="202">
        <f t="shared" si="56"/>
        <v>0</v>
      </c>
      <c r="AJ117" s="202"/>
      <c r="AL117" s="297"/>
    </row>
    <row r="118" spans="4:38" s="69" customFormat="1" ht="15.75" hidden="1" customHeight="1" x14ac:dyDescent="0.25">
      <c r="D118" s="88" t="s">
        <v>391</v>
      </c>
      <c r="E118" s="62" t="s">
        <v>165</v>
      </c>
      <c r="F118" s="64"/>
      <c r="G118" s="64"/>
      <c r="H118" s="64"/>
      <c r="I118" s="92"/>
      <c r="J118" s="234" t="s">
        <v>277</v>
      </c>
      <c r="K118" s="235" t="s">
        <v>278</v>
      </c>
      <c r="L118" s="236">
        <f>SUM(L119:L120)</f>
        <v>0</v>
      </c>
      <c r="M118" s="236">
        <f t="shared" ref="M118:AE118" si="80">SUM(M119:M120)</f>
        <v>0</v>
      </c>
      <c r="N118" s="236">
        <f t="shared" si="80"/>
        <v>0</v>
      </c>
      <c r="O118" s="236">
        <f t="shared" si="80"/>
        <v>0</v>
      </c>
      <c r="P118" s="236">
        <f t="shared" si="80"/>
        <v>0</v>
      </c>
      <c r="Q118" s="236">
        <f t="shared" si="80"/>
        <v>0</v>
      </c>
      <c r="R118" s="236"/>
      <c r="S118" s="236">
        <f t="shared" si="80"/>
        <v>0</v>
      </c>
      <c r="T118" s="236">
        <f t="shared" si="80"/>
        <v>0</v>
      </c>
      <c r="U118" s="202">
        <f t="shared" si="53"/>
        <v>0</v>
      </c>
      <c r="V118" s="236">
        <f t="shared" si="80"/>
        <v>0</v>
      </c>
      <c r="W118" s="236">
        <f t="shared" si="80"/>
        <v>0</v>
      </c>
      <c r="X118" s="236"/>
      <c r="Y118" s="236">
        <f t="shared" si="80"/>
        <v>0</v>
      </c>
      <c r="Z118" s="236">
        <f t="shared" si="80"/>
        <v>0</v>
      </c>
      <c r="AA118" s="236">
        <f t="shared" si="80"/>
        <v>0</v>
      </c>
      <c r="AB118" s="236">
        <f t="shared" si="80"/>
        <v>0</v>
      </c>
      <c r="AC118" s="236">
        <f t="shared" si="80"/>
        <v>0</v>
      </c>
      <c r="AD118" s="236">
        <f t="shared" si="80"/>
        <v>0</v>
      </c>
      <c r="AE118" s="236">
        <f t="shared" si="80"/>
        <v>0</v>
      </c>
      <c r="AF118" s="202">
        <f t="shared" si="54"/>
        <v>0</v>
      </c>
      <c r="AG118" s="202">
        <f t="shared" si="55"/>
        <v>0</v>
      </c>
      <c r="AH118" s="215"/>
      <c r="AI118" s="202">
        <f t="shared" si="56"/>
        <v>0</v>
      </c>
      <c r="AJ118" s="202"/>
      <c r="AL118" s="297"/>
    </row>
    <row r="119" spans="4:38" s="73" customFormat="1" hidden="1" x14ac:dyDescent="0.25">
      <c r="D119" s="89" t="s">
        <v>392</v>
      </c>
      <c r="E119" s="62" t="s">
        <v>165</v>
      </c>
      <c r="F119" s="64"/>
      <c r="G119" s="64"/>
      <c r="H119" s="64"/>
      <c r="I119" s="93"/>
      <c r="J119" s="240" t="s">
        <v>279</v>
      </c>
      <c r="K119" s="238" t="s">
        <v>280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>
        <f t="shared" si="53"/>
        <v>0</v>
      </c>
      <c r="V119" s="239"/>
      <c r="W119" s="239"/>
      <c r="X119" s="239"/>
      <c r="Y119" s="239"/>
      <c r="Z119" s="239"/>
      <c r="AA119" s="239"/>
      <c r="AB119" s="239"/>
      <c r="AC119" s="239">
        <v>0</v>
      </c>
      <c r="AD119" s="239"/>
      <c r="AE119" s="239"/>
      <c r="AF119" s="202">
        <f t="shared" si="54"/>
        <v>0</v>
      </c>
      <c r="AG119" s="202">
        <f t="shared" si="55"/>
        <v>0</v>
      </c>
      <c r="AH119" s="215"/>
      <c r="AI119" s="202">
        <f t="shared" si="56"/>
        <v>0</v>
      </c>
      <c r="AJ119" s="202"/>
      <c r="AL119" s="297"/>
    </row>
    <row r="120" spans="4:38" s="73" customFormat="1" hidden="1" x14ac:dyDescent="0.25">
      <c r="D120" s="89" t="s">
        <v>392</v>
      </c>
      <c r="E120" s="62" t="s">
        <v>165</v>
      </c>
      <c r="F120" s="64"/>
      <c r="G120" s="64"/>
      <c r="H120" s="64"/>
      <c r="I120" s="93"/>
      <c r="J120" s="240" t="s">
        <v>281</v>
      </c>
      <c r="K120" s="238" t="s">
        <v>282</v>
      </c>
      <c r="L120" s="239"/>
      <c r="M120" s="239"/>
      <c r="N120" s="239"/>
      <c r="O120" s="239"/>
      <c r="P120" s="239">
        <f>Q120-O120</f>
        <v>0</v>
      </c>
      <c r="Q120" s="239"/>
      <c r="R120" s="239"/>
      <c r="S120" s="239"/>
      <c r="T120" s="239"/>
      <c r="U120" s="202">
        <f t="shared" si="53"/>
        <v>0</v>
      </c>
      <c r="V120" s="239"/>
      <c r="W120" s="239"/>
      <c r="X120" s="239"/>
      <c r="Y120" s="239"/>
      <c r="Z120" s="239"/>
      <c r="AA120" s="239"/>
      <c r="AB120" s="239"/>
      <c r="AC120" s="239">
        <v>0</v>
      </c>
      <c r="AD120" s="239"/>
      <c r="AE120" s="239"/>
      <c r="AF120" s="202">
        <f t="shared" si="54"/>
        <v>0</v>
      </c>
      <c r="AG120" s="202">
        <f t="shared" si="55"/>
        <v>0</v>
      </c>
      <c r="AH120" s="215"/>
      <c r="AI120" s="202">
        <f t="shared" si="56"/>
        <v>0</v>
      </c>
      <c r="AJ120" s="202"/>
      <c r="AL120" s="297"/>
    </row>
    <row r="121" spans="4:38" s="69" customFormat="1" hidden="1" x14ac:dyDescent="0.25">
      <c r="D121" s="88" t="s">
        <v>391</v>
      </c>
      <c r="E121" s="62" t="s">
        <v>165</v>
      </c>
      <c r="F121" s="64"/>
      <c r="G121" s="64"/>
      <c r="H121" s="64"/>
      <c r="I121" s="92"/>
      <c r="J121" s="234" t="s">
        <v>283</v>
      </c>
      <c r="K121" s="235" t="s">
        <v>284</v>
      </c>
      <c r="L121" s="236">
        <f t="shared" ref="L121:AE121" si="81">SUM(L122:L122)</f>
        <v>0</v>
      </c>
      <c r="M121" s="236">
        <f t="shared" si="81"/>
        <v>0</v>
      </c>
      <c r="N121" s="236">
        <f t="shared" si="81"/>
        <v>0</v>
      </c>
      <c r="O121" s="236">
        <f t="shared" si="81"/>
        <v>0</v>
      </c>
      <c r="P121" s="236">
        <f t="shared" si="81"/>
        <v>0</v>
      </c>
      <c r="Q121" s="236">
        <f t="shared" ref="Q121" si="82">SUM(Q122:Q122)</f>
        <v>0</v>
      </c>
      <c r="R121" s="236"/>
      <c r="S121" s="236">
        <f t="shared" si="81"/>
        <v>0</v>
      </c>
      <c r="T121" s="236">
        <f>SUM(T122:T122)</f>
        <v>0</v>
      </c>
      <c r="U121" s="202">
        <f t="shared" si="53"/>
        <v>0</v>
      </c>
      <c r="V121" s="236">
        <f t="shared" si="81"/>
        <v>0</v>
      </c>
      <c r="W121" s="236">
        <f t="shared" si="81"/>
        <v>0</v>
      </c>
      <c r="X121" s="236"/>
      <c r="Y121" s="236">
        <f t="shared" si="81"/>
        <v>0</v>
      </c>
      <c r="Z121" s="236">
        <f t="shared" si="81"/>
        <v>0</v>
      </c>
      <c r="AA121" s="236">
        <f t="shared" si="81"/>
        <v>0</v>
      </c>
      <c r="AB121" s="236">
        <f t="shared" si="81"/>
        <v>0</v>
      </c>
      <c r="AC121" s="236">
        <f t="shared" si="81"/>
        <v>0</v>
      </c>
      <c r="AD121" s="236">
        <f t="shared" si="81"/>
        <v>0</v>
      </c>
      <c r="AE121" s="236">
        <f t="shared" si="81"/>
        <v>0</v>
      </c>
      <c r="AF121" s="202">
        <f t="shared" si="54"/>
        <v>0</v>
      </c>
      <c r="AG121" s="202">
        <f t="shared" si="55"/>
        <v>0</v>
      </c>
      <c r="AH121" s="215"/>
      <c r="AI121" s="202">
        <f t="shared" si="56"/>
        <v>0</v>
      </c>
      <c r="AJ121" s="202"/>
      <c r="AL121" s="297"/>
    </row>
    <row r="122" spans="4:38" s="73" customFormat="1" hidden="1" x14ac:dyDescent="0.25">
      <c r="D122" s="89" t="s">
        <v>392</v>
      </c>
      <c r="E122" s="62" t="s">
        <v>165</v>
      </c>
      <c r="F122" s="64"/>
      <c r="G122" s="64"/>
      <c r="H122" s="64"/>
      <c r="I122" s="93"/>
      <c r="J122" s="240" t="s">
        <v>285</v>
      </c>
      <c r="K122" s="238" t="s">
        <v>284</v>
      </c>
      <c r="L122" s="239"/>
      <c r="M122" s="239"/>
      <c r="N122" s="239"/>
      <c r="O122" s="239"/>
      <c r="P122" s="239">
        <f>Q122-O122</f>
        <v>0</v>
      </c>
      <c r="Q122" s="239"/>
      <c r="R122" s="239"/>
      <c r="S122" s="239"/>
      <c r="T122" s="239"/>
      <c r="U122" s="202">
        <f t="shared" si="53"/>
        <v>0</v>
      </c>
      <c r="V122" s="239"/>
      <c r="W122" s="239"/>
      <c r="X122" s="239"/>
      <c r="Y122" s="239"/>
      <c r="Z122" s="239"/>
      <c r="AA122" s="239"/>
      <c r="AB122" s="239"/>
      <c r="AC122" s="239">
        <v>0</v>
      </c>
      <c r="AD122" s="239"/>
      <c r="AE122" s="239"/>
      <c r="AF122" s="202">
        <f t="shared" si="54"/>
        <v>0</v>
      </c>
      <c r="AG122" s="202">
        <f t="shared" si="55"/>
        <v>0</v>
      </c>
      <c r="AH122" s="215"/>
      <c r="AI122" s="202">
        <f t="shared" si="56"/>
        <v>0</v>
      </c>
      <c r="AJ122" s="202"/>
      <c r="AL122" s="297"/>
    </row>
    <row r="123" spans="4:38" s="40" customFormat="1" ht="17.25" hidden="1" customHeight="1" x14ac:dyDescent="0.25">
      <c r="D123" s="87" t="s">
        <v>390</v>
      </c>
      <c r="E123" s="62" t="s">
        <v>389</v>
      </c>
      <c r="F123" s="64"/>
      <c r="G123" s="64"/>
      <c r="H123" s="64"/>
      <c r="I123" s="91"/>
      <c r="J123" s="231" t="s">
        <v>393</v>
      </c>
      <c r="K123" s="232" t="s">
        <v>394</v>
      </c>
      <c r="L123" s="233">
        <f>SUM(L124+L129)</f>
        <v>0</v>
      </c>
      <c r="M123" s="233">
        <f t="shared" ref="M123:AE123" si="83">SUM(M124+M129)</f>
        <v>0</v>
      </c>
      <c r="N123" s="233">
        <f t="shared" si="83"/>
        <v>0</v>
      </c>
      <c r="O123" s="233">
        <f t="shared" si="83"/>
        <v>0</v>
      </c>
      <c r="P123" s="233">
        <f t="shared" si="83"/>
        <v>0</v>
      </c>
      <c r="Q123" s="233">
        <f t="shared" si="83"/>
        <v>0</v>
      </c>
      <c r="R123" s="233"/>
      <c r="S123" s="233">
        <f t="shared" si="83"/>
        <v>0</v>
      </c>
      <c r="T123" s="233">
        <f t="shared" si="83"/>
        <v>0</v>
      </c>
      <c r="U123" s="202">
        <f t="shared" si="53"/>
        <v>0</v>
      </c>
      <c r="V123" s="233">
        <f t="shared" si="83"/>
        <v>0</v>
      </c>
      <c r="W123" s="233">
        <f t="shared" si="83"/>
        <v>0</v>
      </c>
      <c r="X123" s="233"/>
      <c r="Y123" s="233">
        <f t="shared" si="83"/>
        <v>0</v>
      </c>
      <c r="Z123" s="233">
        <f t="shared" si="83"/>
        <v>0</v>
      </c>
      <c r="AA123" s="233">
        <f t="shared" si="83"/>
        <v>0</v>
      </c>
      <c r="AB123" s="233">
        <f t="shared" si="83"/>
        <v>0</v>
      </c>
      <c r="AC123" s="233">
        <f t="shared" si="83"/>
        <v>0</v>
      </c>
      <c r="AD123" s="233">
        <f t="shared" si="83"/>
        <v>0</v>
      </c>
      <c r="AE123" s="233">
        <f t="shared" si="83"/>
        <v>0</v>
      </c>
      <c r="AF123" s="202">
        <f t="shared" si="54"/>
        <v>0</v>
      </c>
      <c r="AG123" s="202">
        <f t="shared" si="55"/>
        <v>0</v>
      </c>
      <c r="AH123" s="215"/>
      <c r="AI123" s="202">
        <f t="shared" si="56"/>
        <v>0</v>
      </c>
      <c r="AJ123" s="202"/>
      <c r="AL123" s="297"/>
    </row>
    <row r="124" spans="4:38" s="69" customFormat="1" ht="18.75" hidden="1" customHeight="1" x14ac:dyDescent="0.25">
      <c r="D124" s="88" t="s">
        <v>391</v>
      </c>
      <c r="E124" s="62" t="s">
        <v>389</v>
      </c>
      <c r="F124" s="64"/>
      <c r="G124" s="64"/>
      <c r="H124" s="64"/>
      <c r="I124" s="92"/>
      <c r="J124" s="234" t="s">
        <v>395</v>
      </c>
      <c r="K124" s="235" t="s">
        <v>396</v>
      </c>
      <c r="L124" s="236">
        <f>SUM(L125:L128)</f>
        <v>0</v>
      </c>
      <c r="M124" s="236">
        <f t="shared" ref="M124:AE124" si="84">SUM(M125:M128)</f>
        <v>0</v>
      </c>
      <c r="N124" s="236">
        <f t="shared" si="84"/>
        <v>0</v>
      </c>
      <c r="O124" s="236">
        <f t="shared" si="84"/>
        <v>0</v>
      </c>
      <c r="P124" s="236">
        <f t="shared" si="84"/>
        <v>0</v>
      </c>
      <c r="Q124" s="236">
        <f t="shared" si="84"/>
        <v>0</v>
      </c>
      <c r="R124" s="236"/>
      <c r="S124" s="236">
        <f t="shared" si="84"/>
        <v>0</v>
      </c>
      <c r="T124" s="236">
        <f t="shared" si="84"/>
        <v>0</v>
      </c>
      <c r="U124" s="202">
        <f t="shared" si="53"/>
        <v>0</v>
      </c>
      <c r="V124" s="236">
        <f t="shared" si="84"/>
        <v>0</v>
      </c>
      <c r="W124" s="236">
        <f t="shared" si="84"/>
        <v>0</v>
      </c>
      <c r="X124" s="236"/>
      <c r="Y124" s="236">
        <f t="shared" si="84"/>
        <v>0</v>
      </c>
      <c r="Z124" s="236">
        <f t="shared" si="84"/>
        <v>0</v>
      </c>
      <c r="AA124" s="236">
        <f t="shared" si="84"/>
        <v>0</v>
      </c>
      <c r="AB124" s="236">
        <f t="shared" si="84"/>
        <v>0</v>
      </c>
      <c r="AC124" s="236">
        <f t="shared" si="84"/>
        <v>0</v>
      </c>
      <c r="AD124" s="236">
        <f t="shared" si="84"/>
        <v>0</v>
      </c>
      <c r="AE124" s="236">
        <f t="shared" si="84"/>
        <v>0</v>
      </c>
      <c r="AF124" s="202">
        <f t="shared" si="54"/>
        <v>0</v>
      </c>
      <c r="AG124" s="202">
        <f t="shared" si="55"/>
        <v>0</v>
      </c>
      <c r="AH124" s="215"/>
      <c r="AI124" s="202">
        <f t="shared" si="56"/>
        <v>0</v>
      </c>
      <c r="AJ124" s="202"/>
      <c r="AL124" s="297"/>
    </row>
    <row r="125" spans="4:38" s="73" customFormat="1" ht="15.75" hidden="1" customHeight="1" x14ac:dyDescent="0.25">
      <c r="D125" s="89" t="s">
        <v>392</v>
      </c>
      <c r="E125" s="62" t="s">
        <v>389</v>
      </c>
      <c r="F125" s="64"/>
      <c r="G125" s="64"/>
      <c r="H125" s="64"/>
      <c r="I125" s="93"/>
      <c r="J125" s="240" t="s">
        <v>397</v>
      </c>
      <c r="K125" s="238" t="s">
        <v>398</v>
      </c>
      <c r="L125" s="239"/>
      <c r="M125" s="239"/>
      <c r="N125" s="239"/>
      <c r="O125" s="239"/>
      <c r="P125" s="239">
        <f>Q125-O125</f>
        <v>0</v>
      </c>
      <c r="Q125" s="239"/>
      <c r="R125" s="239"/>
      <c r="S125" s="239"/>
      <c r="T125" s="239"/>
      <c r="U125" s="202">
        <f t="shared" si="53"/>
        <v>0</v>
      </c>
      <c r="V125" s="239"/>
      <c r="W125" s="239"/>
      <c r="X125" s="239"/>
      <c r="Y125" s="239"/>
      <c r="Z125" s="239"/>
      <c r="AA125" s="239"/>
      <c r="AB125" s="239"/>
      <c r="AC125" s="239">
        <v>0</v>
      </c>
      <c r="AD125" s="239"/>
      <c r="AE125" s="239"/>
      <c r="AF125" s="202">
        <f t="shared" si="54"/>
        <v>0</v>
      </c>
      <c r="AG125" s="202">
        <f t="shared" si="55"/>
        <v>0</v>
      </c>
      <c r="AH125" s="215"/>
      <c r="AI125" s="202">
        <f t="shared" si="56"/>
        <v>0</v>
      </c>
      <c r="AJ125" s="202"/>
      <c r="AL125" s="297"/>
    </row>
    <row r="126" spans="4:38" s="73" customFormat="1" ht="15.75" hidden="1" customHeight="1" x14ac:dyDescent="0.25">
      <c r="D126" s="89"/>
      <c r="E126" s="62" t="s">
        <v>389</v>
      </c>
      <c r="F126" s="64"/>
      <c r="G126" s="64"/>
      <c r="H126" s="64"/>
      <c r="I126" s="93"/>
      <c r="J126" s="240" t="s">
        <v>399</v>
      </c>
      <c r="K126" s="238" t="s">
        <v>400</v>
      </c>
      <c r="L126" s="239"/>
      <c r="M126" s="239"/>
      <c r="N126" s="239"/>
      <c r="O126" s="239"/>
      <c r="P126" s="239">
        <f t="shared" ref="P126:P128" si="85">Q126-O126</f>
        <v>0</v>
      </c>
      <c r="Q126" s="239"/>
      <c r="R126" s="239"/>
      <c r="S126" s="239"/>
      <c r="T126" s="239"/>
      <c r="U126" s="202">
        <f t="shared" si="53"/>
        <v>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>
        <f t="shared" si="54"/>
        <v>0</v>
      </c>
      <c r="AG126" s="202">
        <f t="shared" si="55"/>
        <v>0</v>
      </c>
      <c r="AH126" s="215"/>
      <c r="AI126" s="202">
        <f t="shared" si="56"/>
        <v>0</v>
      </c>
      <c r="AJ126" s="202"/>
      <c r="AL126" s="297"/>
    </row>
    <row r="127" spans="4:38" s="73" customFormat="1" ht="15.75" hidden="1" customHeight="1" x14ac:dyDescent="0.25">
      <c r="D127" s="89"/>
      <c r="E127" s="62" t="s">
        <v>389</v>
      </c>
      <c r="F127" s="64"/>
      <c r="G127" s="64"/>
      <c r="H127" s="64"/>
      <c r="I127" s="93"/>
      <c r="J127" s="240" t="s">
        <v>401</v>
      </c>
      <c r="K127" s="238" t="s">
        <v>402</v>
      </c>
      <c r="L127" s="239"/>
      <c r="M127" s="239"/>
      <c r="N127" s="239"/>
      <c r="O127" s="239"/>
      <c r="P127" s="239">
        <f t="shared" si="85"/>
        <v>0</v>
      </c>
      <c r="Q127" s="239"/>
      <c r="R127" s="239"/>
      <c r="S127" s="239"/>
      <c r="T127" s="239"/>
      <c r="U127" s="202">
        <f t="shared" si="53"/>
        <v>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>
        <f t="shared" si="54"/>
        <v>0</v>
      </c>
      <c r="AG127" s="202">
        <f t="shared" si="55"/>
        <v>0</v>
      </c>
      <c r="AH127" s="215"/>
      <c r="AI127" s="202">
        <f t="shared" si="56"/>
        <v>0</v>
      </c>
      <c r="AJ127" s="202"/>
      <c r="AL127" s="297"/>
    </row>
    <row r="128" spans="4:38" s="73" customFormat="1" hidden="1" x14ac:dyDescent="0.25">
      <c r="D128" s="89"/>
      <c r="E128" s="62" t="s">
        <v>389</v>
      </c>
      <c r="F128" s="64"/>
      <c r="G128" s="64"/>
      <c r="H128" s="64"/>
      <c r="I128" s="93"/>
      <c r="J128" s="240" t="s">
        <v>403</v>
      </c>
      <c r="K128" s="238" t="s">
        <v>404</v>
      </c>
      <c r="L128" s="239"/>
      <c r="M128" s="239"/>
      <c r="N128" s="239"/>
      <c r="O128" s="239"/>
      <c r="P128" s="239">
        <f t="shared" si="85"/>
        <v>0</v>
      </c>
      <c r="Q128" s="239"/>
      <c r="R128" s="239"/>
      <c r="S128" s="239"/>
      <c r="T128" s="239"/>
      <c r="U128" s="202">
        <f t="shared" si="53"/>
        <v>0</v>
      </c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02">
        <f t="shared" si="54"/>
        <v>0</v>
      </c>
      <c r="AG128" s="202">
        <f t="shared" si="55"/>
        <v>0</v>
      </c>
      <c r="AH128" s="215"/>
      <c r="AI128" s="202">
        <f t="shared" si="56"/>
        <v>0</v>
      </c>
      <c r="AJ128" s="202"/>
      <c r="AL128" s="297"/>
    </row>
    <row r="129" spans="4:38" s="69" customFormat="1" hidden="1" x14ac:dyDescent="0.25">
      <c r="D129" s="88" t="s">
        <v>405</v>
      </c>
      <c r="E129" s="62" t="s">
        <v>389</v>
      </c>
      <c r="F129" s="64"/>
      <c r="G129" s="64"/>
      <c r="H129" s="64"/>
      <c r="I129" s="92"/>
      <c r="J129" s="234" t="s">
        <v>406</v>
      </c>
      <c r="K129" s="235" t="s">
        <v>407</v>
      </c>
      <c r="L129" s="236">
        <f>SUM(L130:L133)</f>
        <v>0</v>
      </c>
      <c r="M129" s="236">
        <f>SUM(M130:M133)</f>
        <v>0</v>
      </c>
      <c r="N129" s="236">
        <f>SUM(N130:N133)</f>
        <v>0</v>
      </c>
      <c r="O129" s="236">
        <f>SUM(O130:O133)</f>
        <v>0</v>
      </c>
      <c r="P129" s="236">
        <f t="shared" ref="P129:AE129" si="86">SUM(P130:P133)</f>
        <v>0</v>
      </c>
      <c r="Q129" s="236">
        <f>SUM(Q130:Q133)</f>
        <v>0</v>
      </c>
      <c r="R129" s="236"/>
      <c r="S129" s="236">
        <f t="shared" si="86"/>
        <v>0</v>
      </c>
      <c r="T129" s="236">
        <f t="shared" si="86"/>
        <v>0</v>
      </c>
      <c r="U129" s="202">
        <f t="shared" si="53"/>
        <v>0</v>
      </c>
      <c r="V129" s="236">
        <f t="shared" si="86"/>
        <v>0</v>
      </c>
      <c r="W129" s="236">
        <f t="shared" si="86"/>
        <v>0</v>
      </c>
      <c r="X129" s="236"/>
      <c r="Y129" s="236">
        <f t="shared" si="86"/>
        <v>0</v>
      </c>
      <c r="Z129" s="236">
        <f t="shared" si="86"/>
        <v>0</v>
      </c>
      <c r="AA129" s="236">
        <f t="shared" si="86"/>
        <v>0</v>
      </c>
      <c r="AB129" s="236">
        <f t="shared" si="86"/>
        <v>0</v>
      </c>
      <c r="AC129" s="236">
        <f t="shared" si="86"/>
        <v>0</v>
      </c>
      <c r="AD129" s="236">
        <f t="shared" si="86"/>
        <v>0</v>
      </c>
      <c r="AE129" s="236">
        <f t="shared" si="86"/>
        <v>0</v>
      </c>
      <c r="AF129" s="202">
        <f t="shared" si="54"/>
        <v>0</v>
      </c>
      <c r="AG129" s="202">
        <f t="shared" si="55"/>
        <v>0</v>
      </c>
      <c r="AH129" s="215"/>
      <c r="AI129" s="202">
        <f t="shared" si="56"/>
        <v>0</v>
      </c>
      <c r="AJ129" s="202"/>
      <c r="AL129" s="297"/>
    </row>
    <row r="130" spans="4:38" s="73" customFormat="1" hidden="1" x14ac:dyDescent="0.25">
      <c r="D130" s="89" t="s">
        <v>408</v>
      </c>
      <c r="E130" s="62" t="s">
        <v>389</v>
      </c>
      <c r="F130" s="64"/>
      <c r="G130" s="64"/>
      <c r="H130" s="64"/>
      <c r="I130" s="93"/>
      <c r="J130" s="240" t="s">
        <v>409</v>
      </c>
      <c r="K130" s="238" t="s">
        <v>410</v>
      </c>
      <c r="L130" s="239"/>
      <c r="M130" s="239"/>
      <c r="N130" s="239"/>
      <c r="O130" s="239"/>
      <c r="P130" s="239">
        <f>Q130-O130</f>
        <v>0</v>
      </c>
      <c r="Q130" s="239"/>
      <c r="R130" s="239"/>
      <c r="S130" s="239"/>
      <c r="T130" s="239"/>
      <c r="U130" s="202">
        <f t="shared" si="53"/>
        <v>0</v>
      </c>
      <c r="V130" s="239"/>
      <c r="W130" s="239"/>
      <c r="X130" s="239"/>
      <c r="Y130" s="239"/>
      <c r="Z130" s="239"/>
      <c r="AA130" s="239"/>
      <c r="AB130" s="239">
        <v>0</v>
      </c>
      <c r="AC130" s="239"/>
      <c r="AD130" s="239"/>
      <c r="AE130" s="239"/>
      <c r="AF130" s="202">
        <f t="shared" si="54"/>
        <v>0</v>
      </c>
      <c r="AG130" s="202">
        <f t="shared" si="55"/>
        <v>0</v>
      </c>
      <c r="AH130" s="215"/>
      <c r="AI130" s="202">
        <f t="shared" si="56"/>
        <v>0</v>
      </c>
      <c r="AJ130" s="202"/>
      <c r="AL130" s="297"/>
    </row>
    <row r="131" spans="4:38" s="73" customFormat="1" hidden="1" x14ac:dyDescent="0.25">
      <c r="D131" s="89"/>
      <c r="E131" s="62" t="s">
        <v>389</v>
      </c>
      <c r="F131" s="64"/>
      <c r="G131" s="64"/>
      <c r="H131" s="64"/>
      <c r="I131" s="93"/>
      <c r="J131" s="240" t="s">
        <v>411</v>
      </c>
      <c r="K131" s="238" t="s">
        <v>412</v>
      </c>
      <c r="L131" s="239"/>
      <c r="M131" s="239"/>
      <c r="N131" s="239"/>
      <c r="O131" s="239"/>
      <c r="P131" s="239">
        <f t="shared" ref="P131" si="87">Q131-O131</f>
        <v>0</v>
      </c>
      <c r="Q131" s="239"/>
      <c r="R131" s="239"/>
      <c r="S131" s="239"/>
      <c r="T131" s="239"/>
      <c r="U131" s="202">
        <f t="shared" si="53"/>
        <v>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>
        <f t="shared" si="54"/>
        <v>0</v>
      </c>
      <c r="AG131" s="202">
        <f t="shared" si="55"/>
        <v>0</v>
      </c>
      <c r="AH131" s="215"/>
      <c r="AI131" s="202">
        <f t="shared" si="56"/>
        <v>0</v>
      </c>
      <c r="AJ131" s="202"/>
      <c r="AL131" s="297"/>
    </row>
    <row r="132" spans="4:38" s="73" customFormat="1" ht="15.75" hidden="1" customHeight="1" x14ac:dyDescent="0.25">
      <c r="D132" s="89"/>
      <c r="E132" s="62" t="s">
        <v>389</v>
      </c>
      <c r="F132" s="64"/>
      <c r="G132" s="64"/>
      <c r="H132" s="64"/>
      <c r="I132" s="93"/>
      <c r="J132" s="240" t="s">
        <v>413</v>
      </c>
      <c r="K132" s="238" t="s">
        <v>414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>
        <f t="shared" si="53"/>
        <v>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>
        <f t="shared" si="54"/>
        <v>0</v>
      </c>
      <c r="AG132" s="202">
        <f t="shared" si="55"/>
        <v>0</v>
      </c>
      <c r="AH132" s="215"/>
      <c r="AI132" s="202">
        <f t="shared" si="56"/>
        <v>0</v>
      </c>
      <c r="AJ132" s="202"/>
      <c r="AL132" s="297"/>
    </row>
    <row r="133" spans="4:38" s="73" customFormat="1" ht="15.75" hidden="1" customHeight="1" x14ac:dyDescent="0.25">
      <c r="D133" s="89" t="s">
        <v>415</v>
      </c>
      <c r="E133" s="62" t="s">
        <v>389</v>
      </c>
      <c r="F133" s="64"/>
      <c r="G133" s="64"/>
      <c r="H133" s="64"/>
      <c r="I133" s="93"/>
      <c r="J133" s="240" t="s">
        <v>416</v>
      </c>
      <c r="K133" s="238" t="s">
        <v>417</v>
      </c>
      <c r="L133" s="239"/>
      <c r="M133" s="239"/>
      <c r="N133" s="239"/>
      <c r="O133" s="239"/>
      <c r="P133" s="239">
        <f>Q133-O133</f>
        <v>0</v>
      </c>
      <c r="Q133" s="239"/>
      <c r="R133" s="239"/>
      <c r="S133" s="239"/>
      <c r="T133" s="239"/>
      <c r="U133" s="202">
        <f t="shared" si="53"/>
        <v>0</v>
      </c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02">
        <f t="shared" si="54"/>
        <v>0</v>
      </c>
      <c r="AG133" s="202">
        <f t="shared" si="55"/>
        <v>0</v>
      </c>
      <c r="AH133" s="215"/>
      <c r="AI133" s="202">
        <f t="shared" si="56"/>
        <v>0</v>
      </c>
      <c r="AJ133" s="202"/>
      <c r="AL133" s="297"/>
    </row>
    <row r="134" spans="4:38" s="40" customFormat="1" ht="16.5" customHeight="1" x14ac:dyDescent="0.25">
      <c r="D134" s="87" t="s">
        <v>418</v>
      </c>
      <c r="E134" s="62"/>
      <c r="F134" s="64"/>
      <c r="G134" s="64"/>
      <c r="H134" s="64"/>
      <c r="I134" s="91"/>
      <c r="J134" s="229" t="s">
        <v>286</v>
      </c>
      <c r="K134" s="230" t="s">
        <v>287</v>
      </c>
      <c r="L134" s="226">
        <f t="shared" ref="L134:AD138" si="88">SUM(L135)</f>
        <v>0</v>
      </c>
      <c r="M134" s="226">
        <f t="shared" si="88"/>
        <v>0</v>
      </c>
      <c r="N134" s="226">
        <f t="shared" si="88"/>
        <v>0</v>
      </c>
      <c r="O134" s="226">
        <f t="shared" si="88"/>
        <v>0</v>
      </c>
      <c r="P134" s="226">
        <f t="shared" si="88"/>
        <v>0</v>
      </c>
      <c r="Q134" s="226">
        <f t="shared" si="88"/>
        <v>0</v>
      </c>
      <c r="R134" s="226"/>
      <c r="S134" s="215">
        <v>10212236</v>
      </c>
      <c r="T134" s="226">
        <v>90000</v>
      </c>
      <c r="U134" s="202">
        <v>10302236</v>
      </c>
      <c r="V134" s="226">
        <f t="shared" si="88"/>
        <v>0</v>
      </c>
      <c r="W134" s="226">
        <f t="shared" si="88"/>
        <v>0</v>
      </c>
      <c r="X134" s="226"/>
      <c r="Y134" s="226">
        <f t="shared" si="88"/>
        <v>0</v>
      </c>
      <c r="Z134" s="226">
        <f t="shared" si="88"/>
        <v>0</v>
      </c>
      <c r="AA134" s="226">
        <f t="shared" si="88"/>
        <v>0</v>
      </c>
      <c r="AB134" s="226">
        <f t="shared" si="88"/>
        <v>0</v>
      </c>
      <c r="AC134" s="226">
        <f t="shared" si="88"/>
        <v>0</v>
      </c>
      <c r="AD134" s="226">
        <f t="shared" si="88"/>
        <v>0</v>
      </c>
      <c r="AE134" s="226">
        <f t="shared" ref="AE134:AE138" si="89">SUM(AE135)</f>
        <v>0</v>
      </c>
      <c r="AF134" s="202">
        <f t="shared" si="54"/>
        <v>0</v>
      </c>
      <c r="AG134" s="202">
        <f t="shared" si="55"/>
        <v>10302236</v>
      </c>
      <c r="AH134" s="215"/>
      <c r="AI134" s="202">
        <f t="shared" si="56"/>
        <v>10302236</v>
      </c>
      <c r="AJ134" s="202"/>
      <c r="AL134" s="297"/>
    </row>
    <row r="135" spans="4:38" s="40" customFormat="1" ht="33" customHeight="1" x14ac:dyDescent="0.25">
      <c r="D135" s="87" t="s">
        <v>419</v>
      </c>
      <c r="E135" s="62"/>
      <c r="F135" s="64"/>
      <c r="G135" s="64"/>
      <c r="H135" s="64"/>
      <c r="I135" s="91"/>
      <c r="J135" s="248" t="s">
        <v>288</v>
      </c>
      <c r="K135" s="232" t="s">
        <v>289</v>
      </c>
      <c r="L135" s="233">
        <f>SUM(L136+L138)</f>
        <v>0</v>
      </c>
      <c r="M135" s="233">
        <f t="shared" ref="M135:AE135" si="90">SUM(M136+M138)</f>
        <v>0</v>
      </c>
      <c r="N135" s="233">
        <f t="shared" si="90"/>
        <v>0</v>
      </c>
      <c r="O135" s="233">
        <f t="shared" si="90"/>
        <v>0</v>
      </c>
      <c r="P135" s="233">
        <f t="shared" si="90"/>
        <v>0</v>
      </c>
      <c r="Q135" s="233">
        <f t="shared" si="90"/>
        <v>0</v>
      </c>
      <c r="R135" s="233"/>
      <c r="S135" s="215">
        <v>10212236</v>
      </c>
      <c r="T135" s="233">
        <v>90000</v>
      </c>
      <c r="U135" s="202">
        <v>10302236</v>
      </c>
      <c r="V135" s="233">
        <f t="shared" si="90"/>
        <v>0</v>
      </c>
      <c r="W135" s="233">
        <f t="shared" si="90"/>
        <v>0</v>
      </c>
      <c r="X135" s="233"/>
      <c r="Y135" s="233">
        <f t="shared" si="90"/>
        <v>0</v>
      </c>
      <c r="Z135" s="233">
        <f t="shared" si="90"/>
        <v>0</v>
      </c>
      <c r="AA135" s="233">
        <f t="shared" si="90"/>
        <v>0</v>
      </c>
      <c r="AB135" s="233">
        <f t="shared" si="90"/>
        <v>0</v>
      </c>
      <c r="AC135" s="233">
        <f t="shared" si="90"/>
        <v>0</v>
      </c>
      <c r="AD135" s="233">
        <f t="shared" si="90"/>
        <v>0</v>
      </c>
      <c r="AE135" s="233">
        <f t="shared" si="90"/>
        <v>0</v>
      </c>
      <c r="AF135" s="202">
        <f t="shared" si="54"/>
        <v>0</v>
      </c>
      <c r="AG135" s="202">
        <f t="shared" si="55"/>
        <v>10302236</v>
      </c>
      <c r="AH135" s="215"/>
      <c r="AI135" s="202">
        <f t="shared" si="56"/>
        <v>10302236</v>
      </c>
      <c r="AJ135" s="202"/>
      <c r="AL135" s="297"/>
    </row>
    <row r="136" spans="4:38" s="69" customFormat="1" ht="18" customHeight="1" x14ac:dyDescent="0.25">
      <c r="D136" s="88" t="s">
        <v>420</v>
      </c>
      <c r="E136" s="66"/>
      <c r="F136" s="67"/>
      <c r="G136" s="67"/>
      <c r="H136" s="67"/>
      <c r="I136" s="92"/>
      <c r="J136" s="249" t="s">
        <v>290</v>
      </c>
      <c r="K136" s="235" t="s">
        <v>291</v>
      </c>
      <c r="L136" s="236">
        <f t="shared" si="88"/>
        <v>0</v>
      </c>
      <c r="M136" s="236">
        <f t="shared" si="88"/>
        <v>0</v>
      </c>
      <c r="N136" s="236">
        <f t="shared" si="88"/>
        <v>0</v>
      </c>
      <c r="O136" s="236">
        <f t="shared" si="88"/>
        <v>0</v>
      </c>
      <c r="P136" s="236">
        <f t="shared" si="88"/>
        <v>0</v>
      </c>
      <c r="Q136" s="236">
        <f t="shared" si="88"/>
        <v>0</v>
      </c>
      <c r="R136" s="236"/>
      <c r="S136" s="215">
        <v>10212236</v>
      </c>
      <c r="T136" s="236">
        <v>90000</v>
      </c>
      <c r="U136" s="202">
        <v>10302236</v>
      </c>
      <c r="V136" s="236">
        <f t="shared" si="88"/>
        <v>0</v>
      </c>
      <c r="W136" s="236">
        <f t="shared" si="88"/>
        <v>0</v>
      </c>
      <c r="X136" s="236"/>
      <c r="Y136" s="236">
        <f t="shared" si="88"/>
        <v>0</v>
      </c>
      <c r="Z136" s="236">
        <f t="shared" si="88"/>
        <v>0</v>
      </c>
      <c r="AA136" s="236">
        <f t="shared" si="88"/>
        <v>0</v>
      </c>
      <c r="AB136" s="236">
        <f t="shared" si="88"/>
        <v>0</v>
      </c>
      <c r="AC136" s="236">
        <f t="shared" si="88"/>
        <v>0</v>
      </c>
      <c r="AD136" s="236">
        <f t="shared" si="88"/>
        <v>0</v>
      </c>
      <c r="AE136" s="236">
        <f t="shared" si="89"/>
        <v>0</v>
      </c>
      <c r="AF136" s="202">
        <f t="shared" si="54"/>
        <v>0</v>
      </c>
      <c r="AG136" s="202">
        <f t="shared" si="55"/>
        <v>10302236</v>
      </c>
      <c r="AH136" s="215"/>
      <c r="AI136" s="202">
        <f t="shared" si="56"/>
        <v>10302236</v>
      </c>
      <c r="AJ136" s="202"/>
      <c r="AL136" s="297"/>
    </row>
    <row r="137" spans="4:38" s="73" customFormat="1" ht="18" customHeight="1" x14ac:dyDescent="0.25">
      <c r="D137" s="89" t="s">
        <v>421</v>
      </c>
      <c r="E137" s="70"/>
      <c r="F137" s="71"/>
      <c r="G137" s="71"/>
      <c r="H137" s="71"/>
      <c r="I137" s="93"/>
      <c r="J137" s="244" t="s">
        <v>292</v>
      </c>
      <c r="K137" s="238" t="s">
        <v>291</v>
      </c>
      <c r="L137" s="239"/>
      <c r="M137" s="239"/>
      <c r="N137" s="239"/>
      <c r="O137" s="239"/>
      <c r="P137" s="239">
        <f>Q137-O137</f>
        <v>0</v>
      </c>
      <c r="Q137" s="239"/>
      <c r="R137" s="239"/>
      <c r="S137" s="215">
        <v>10212236</v>
      </c>
      <c r="T137" s="239">
        <v>90000</v>
      </c>
      <c r="U137" s="202">
        <v>10302236</v>
      </c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02">
        <f t="shared" si="54"/>
        <v>0</v>
      </c>
      <c r="AG137" s="202">
        <f t="shared" si="55"/>
        <v>10302236</v>
      </c>
      <c r="AH137" s="215"/>
      <c r="AI137" s="202">
        <f t="shared" si="56"/>
        <v>10302236</v>
      </c>
      <c r="AJ137" s="202"/>
      <c r="AL137" s="297"/>
    </row>
    <row r="138" spans="4:38" s="69" customFormat="1" ht="33" customHeight="1" x14ac:dyDescent="0.25">
      <c r="D138" s="88" t="s">
        <v>420</v>
      </c>
      <c r="E138" s="66"/>
      <c r="F138" s="67"/>
      <c r="G138" s="67"/>
      <c r="H138" s="67"/>
      <c r="I138" s="92"/>
      <c r="J138" s="249" t="s">
        <v>422</v>
      </c>
      <c r="K138" s="235" t="s">
        <v>423</v>
      </c>
      <c r="L138" s="236">
        <f t="shared" si="88"/>
        <v>0</v>
      </c>
      <c r="M138" s="236">
        <f t="shared" si="88"/>
        <v>0</v>
      </c>
      <c r="N138" s="236">
        <f t="shared" si="88"/>
        <v>0</v>
      </c>
      <c r="O138" s="236">
        <f t="shared" si="88"/>
        <v>0</v>
      </c>
      <c r="P138" s="236">
        <f t="shared" si="88"/>
        <v>0</v>
      </c>
      <c r="Q138" s="236">
        <f t="shared" si="88"/>
        <v>0</v>
      </c>
      <c r="R138" s="236"/>
      <c r="S138" s="236"/>
      <c r="T138" s="236">
        <f t="shared" si="88"/>
        <v>0</v>
      </c>
      <c r="U138" s="202">
        <f t="shared" si="53"/>
        <v>0</v>
      </c>
      <c r="V138" s="236">
        <f t="shared" si="88"/>
        <v>0</v>
      </c>
      <c r="W138" s="236">
        <f t="shared" si="88"/>
        <v>0</v>
      </c>
      <c r="X138" s="236"/>
      <c r="Y138" s="236">
        <f t="shared" si="88"/>
        <v>0</v>
      </c>
      <c r="Z138" s="236">
        <f t="shared" si="88"/>
        <v>0</v>
      </c>
      <c r="AA138" s="236">
        <f t="shared" si="88"/>
        <v>0</v>
      </c>
      <c r="AB138" s="236">
        <f t="shared" si="88"/>
        <v>0</v>
      </c>
      <c r="AC138" s="236">
        <f t="shared" si="88"/>
        <v>0</v>
      </c>
      <c r="AD138" s="236">
        <f t="shared" si="88"/>
        <v>0</v>
      </c>
      <c r="AE138" s="236">
        <f t="shared" si="89"/>
        <v>0</v>
      </c>
      <c r="AF138" s="202">
        <f t="shared" si="54"/>
        <v>0</v>
      </c>
      <c r="AG138" s="202">
        <f t="shared" si="55"/>
        <v>0</v>
      </c>
      <c r="AH138" s="215"/>
      <c r="AI138" s="202">
        <f t="shared" si="56"/>
        <v>0</v>
      </c>
      <c r="AJ138" s="202"/>
      <c r="AL138" s="297"/>
    </row>
    <row r="139" spans="4:38" s="73" customFormat="1" ht="33" customHeight="1" x14ac:dyDescent="0.25">
      <c r="D139" s="89" t="s">
        <v>421</v>
      </c>
      <c r="E139" s="70"/>
      <c r="F139" s="71"/>
      <c r="G139" s="71"/>
      <c r="H139" s="71"/>
      <c r="I139" s="93"/>
      <c r="J139" s="244" t="s">
        <v>424</v>
      </c>
      <c r="K139" s="238" t="s">
        <v>423</v>
      </c>
      <c r="L139" s="239"/>
      <c r="M139" s="239"/>
      <c r="N139" s="239"/>
      <c r="O139" s="239"/>
      <c r="P139" s="239">
        <f>Q139-O139</f>
        <v>0</v>
      </c>
      <c r="Q139" s="239"/>
      <c r="R139" s="239"/>
      <c r="S139" s="239"/>
      <c r="T139" s="239"/>
      <c r="U139" s="202">
        <f t="shared" si="53"/>
        <v>0</v>
      </c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02">
        <f t="shared" si="54"/>
        <v>0</v>
      </c>
      <c r="AG139" s="202">
        <f t="shared" si="55"/>
        <v>0</v>
      </c>
      <c r="AH139" s="215"/>
      <c r="AI139" s="202">
        <f t="shared" si="56"/>
        <v>0</v>
      </c>
      <c r="AJ139" s="202"/>
      <c r="AL139" s="297"/>
    </row>
    <row r="140" spans="4:38" s="40" customFormat="1" x14ac:dyDescent="0.25">
      <c r="E140" s="62" t="s">
        <v>150</v>
      </c>
      <c r="F140" s="64"/>
      <c r="G140" s="64"/>
      <c r="H140" s="64" t="s">
        <v>165</v>
      </c>
      <c r="I140" s="65"/>
      <c r="J140" s="229" t="s">
        <v>293</v>
      </c>
      <c r="K140" s="230" t="s">
        <v>294</v>
      </c>
      <c r="L140" s="226">
        <f t="shared" ref="L140:AE141" si="91">SUM(L141)</f>
        <v>0</v>
      </c>
      <c r="M140" s="226">
        <f t="shared" si="91"/>
        <v>0</v>
      </c>
      <c r="N140" s="226">
        <f t="shared" si="91"/>
        <v>0</v>
      </c>
      <c r="O140" s="226">
        <f t="shared" si="91"/>
        <v>0</v>
      </c>
      <c r="P140" s="226">
        <f t="shared" si="91"/>
        <v>0</v>
      </c>
      <c r="Q140" s="226">
        <f t="shared" si="91"/>
        <v>0</v>
      </c>
      <c r="R140" s="226"/>
      <c r="S140" s="226">
        <f t="shared" si="91"/>
        <v>0</v>
      </c>
      <c r="T140" s="226">
        <f t="shared" si="91"/>
        <v>0</v>
      </c>
      <c r="U140" s="202">
        <f t="shared" si="53"/>
        <v>0</v>
      </c>
      <c r="V140" s="226">
        <f t="shared" si="91"/>
        <v>0</v>
      </c>
      <c r="W140" s="226">
        <f t="shared" si="91"/>
        <v>0</v>
      </c>
      <c r="X140" s="226"/>
      <c r="Y140" s="226">
        <f t="shared" si="91"/>
        <v>0</v>
      </c>
      <c r="Z140" s="226">
        <f t="shared" si="91"/>
        <v>0</v>
      </c>
      <c r="AA140" s="226">
        <f t="shared" si="91"/>
        <v>0</v>
      </c>
      <c r="AB140" s="226">
        <f t="shared" si="91"/>
        <v>0</v>
      </c>
      <c r="AC140" s="226">
        <f t="shared" si="91"/>
        <v>0</v>
      </c>
      <c r="AD140" s="226">
        <f t="shared" si="91"/>
        <v>0</v>
      </c>
      <c r="AE140" s="226">
        <f t="shared" si="91"/>
        <v>0</v>
      </c>
      <c r="AF140" s="202">
        <f t="shared" si="54"/>
        <v>0</v>
      </c>
      <c r="AG140" s="202">
        <f t="shared" si="55"/>
        <v>0</v>
      </c>
      <c r="AH140" s="215"/>
      <c r="AI140" s="202">
        <f t="shared" si="56"/>
        <v>0</v>
      </c>
      <c r="AJ140" s="202"/>
      <c r="AL140" s="297"/>
    </row>
    <row r="141" spans="4:38" s="40" customFormat="1" hidden="1" x14ac:dyDescent="0.25">
      <c r="E141" s="62" t="s">
        <v>150</v>
      </c>
      <c r="F141" s="64"/>
      <c r="G141" s="64"/>
      <c r="H141" s="64" t="s">
        <v>165</v>
      </c>
      <c r="I141" s="65"/>
      <c r="J141" s="231" t="s">
        <v>295</v>
      </c>
      <c r="K141" s="232" t="s">
        <v>296</v>
      </c>
      <c r="L141" s="233">
        <f t="shared" si="91"/>
        <v>0</v>
      </c>
      <c r="M141" s="233">
        <f t="shared" si="91"/>
        <v>0</v>
      </c>
      <c r="N141" s="233">
        <f t="shared" si="91"/>
        <v>0</v>
      </c>
      <c r="O141" s="233">
        <f t="shared" si="91"/>
        <v>0</v>
      </c>
      <c r="P141" s="233">
        <f t="shared" si="91"/>
        <v>0</v>
      </c>
      <c r="Q141" s="233">
        <f t="shared" si="91"/>
        <v>0</v>
      </c>
      <c r="R141" s="233"/>
      <c r="S141" s="233">
        <f t="shared" si="91"/>
        <v>0</v>
      </c>
      <c r="T141" s="233">
        <f t="shared" si="91"/>
        <v>0</v>
      </c>
      <c r="U141" s="202">
        <f t="shared" si="53"/>
        <v>0</v>
      </c>
      <c r="V141" s="233">
        <f t="shared" si="91"/>
        <v>0</v>
      </c>
      <c r="W141" s="233">
        <f t="shared" si="91"/>
        <v>0</v>
      </c>
      <c r="X141" s="233"/>
      <c r="Y141" s="233">
        <f t="shared" si="91"/>
        <v>0</v>
      </c>
      <c r="Z141" s="233">
        <f t="shared" si="91"/>
        <v>0</v>
      </c>
      <c r="AA141" s="233">
        <f t="shared" si="91"/>
        <v>0</v>
      </c>
      <c r="AB141" s="233">
        <f t="shared" si="91"/>
        <v>0</v>
      </c>
      <c r="AC141" s="233">
        <f t="shared" si="91"/>
        <v>0</v>
      </c>
      <c r="AD141" s="233">
        <f t="shared" si="91"/>
        <v>0</v>
      </c>
      <c r="AE141" s="233">
        <f t="shared" si="91"/>
        <v>0</v>
      </c>
      <c r="AF141" s="202">
        <f t="shared" si="54"/>
        <v>0</v>
      </c>
      <c r="AG141" s="202">
        <f t="shared" si="55"/>
        <v>0</v>
      </c>
      <c r="AH141" s="215"/>
      <c r="AI141" s="202">
        <f t="shared" si="56"/>
        <v>0</v>
      </c>
      <c r="AJ141" s="202"/>
      <c r="AL141" s="297"/>
    </row>
    <row r="142" spans="4:38" s="69" customFormat="1" hidden="1" x14ac:dyDescent="0.25">
      <c r="E142" s="66" t="s">
        <v>150</v>
      </c>
      <c r="F142" s="67"/>
      <c r="G142" s="67"/>
      <c r="H142" s="67" t="s">
        <v>165</v>
      </c>
      <c r="I142" s="68"/>
      <c r="J142" s="234" t="s">
        <v>297</v>
      </c>
      <c r="K142" s="235" t="s">
        <v>296</v>
      </c>
      <c r="L142" s="236">
        <f t="shared" ref="L142:AE142" si="92">SUM(L143:L145)</f>
        <v>0</v>
      </c>
      <c r="M142" s="236">
        <f t="shared" si="92"/>
        <v>0</v>
      </c>
      <c r="N142" s="236">
        <f t="shared" si="92"/>
        <v>0</v>
      </c>
      <c r="O142" s="236">
        <f t="shared" si="92"/>
        <v>0</v>
      </c>
      <c r="P142" s="236">
        <f t="shared" si="92"/>
        <v>0</v>
      </c>
      <c r="Q142" s="236">
        <f t="shared" si="92"/>
        <v>0</v>
      </c>
      <c r="R142" s="236"/>
      <c r="S142" s="236">
        <f t="shared" si="92"/>
        <v>0</v>
      </c>
      <c r="T142" s="236">
        <f t="shared" si="92"/>
        <v>0</v>
      </c>
      <c r="U142" s="202">
        <f t="shared" si="53"/>
        <v>0</v>
      </c>
      <c r="V142" s="236">
        <f t="shared" si="92"/>
        <v>0</v>
      </c>
      <c r="W142" s="236">
        <f t="shared" si="92"/>
        <v>0</v>
      </c>
      <c r="X142" s="236"/>
      <c r="Y142" s="236">
        <f t="shared" si="92"/>
        <v>0</v>
      </c>
      <c r="Z142" s="236">
        <f t="shared" si="92"/>
        <v>0</v>
      </c>
      <c r="AA142" s="236">
        <f t="shared" si="92"/>
        <v>0</v>
      </c>
      <c r="AB142" s="236">
        <f t="shared" si="92"/>
        <v>0</v>
      </c>
      <c r="AC142" s="236">
        <f t="shared" si="92"/>
        <v>0</v>
      </c>
      <c r="AD142" s="236">
        <f t="shared" si="92"/>
        <v>0</v>
      </c>
      <c r="AE142" s="236">
        <f t="shared" si="92"/>
        <v>0</v>
      </c>
      <c r="AF142" s="202">
        <f t="shared" si="54"/>
        <v>0</v>
      </c>
      <c r="AG142" s="202">
        <f t="shared" si="55"/>
        <v>0</v>
      </c>
      <c r="AH142" s="215"/>
      <c r="AI142" s="202">
        <f t="shared" si="56"/>
        <v>0</v>
      </c>
      <c r="AJ142" s="202"/>
      <c r="AL142" s="297"/>
    </row>
    <row r="143" spans="4:38" s="74" customFormat="1" hidden="1" x14ac:dyDescent="0.25">
      <c r="E143" s="70" t="s">
        <v>150</v>
      </c>
      <c r="F143" s="71"/>
      <c r="G143" s="71"/>
      <c r="H143" s="71" t="s">
        <v>165</v>
      </c>
      <c r="I143" s="72"/>
      <c r="J143" s="242" t="s">
        <v>298</v>
      </c>
      <c r="K143" s="238" t="s">
        <v>296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>
        <v>0</v>
      </c>
      <c r="T143" s="239"/>
      <c r="U143" s="202">
        <f t="shared" si="53"/>
        <v>0</v>
      </c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>
        <f t="shared" si="54"/>
        <v>0</v>
      </c>
      <c r="AG143" s="202">
        <f t="shared" si="55"/>
        <v>0</v>
      </c>
      <c r="AH143" s="215"/>
      <c r="AI143" s="202">
        <f t="shared" si="56"/>
        <v>0</v>
      </c>
      <c r="AJ143" s="202"/>
      <c r="AL143" s="297"/>
    </row>
    <row r="144" spans="4:38" s="74" customFormat="1" hidden="1" x14ac:dyDescent="0.25">
      <c r="E144" s="70" t="s">
        <v>150</v>
      </c>
      <c r="F144" s="71"/>
      <c r="G144" s="71"/>
      <c r="H144" s="71" t="s">
        <v>165</v>
      </c>
      <c r="I144" s="72"/>
      <c r="J144" s="242" t="s">
        <v>298</v>
      </c>
      <c r="K144" s="238" t="s">
        <v>296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>
        <v>0</v>
      </c>
      <c r="T144" s="239"/>
      <c r="U144" s="202">
        <f t="shared" si="53"/>
        <v>0</v>
      </c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>
        <f t="shared" si="54"/>
        <v>0</v>
      </c>
      <c r="AG144" s="202">
        <f t="shared" si="55"/>
        <v>0</v>
      </c>
      <c r="AH144" s="215"/>
      <c r="AI144" s="202">
        <f t="shared" si="56"/>
        <v>0</v>
      </c>
      <c r="AJ144" s="202"/>
      <c r="AL144" s="297"/>
    </row>
    <row r="145" spans="5:38" s="74" customFormat="1" hidden="1" x14ac:dyDescent="0.25">
      <c r="E145" s="70" t="s">
        <v>150</v>
      </c>
      <c r="F145" s="71"/>
      <c r="G145" s="71"/>
      <c r="H145" s="71" t="s">
        <v>165</v>
      </c>
      <c r="I145" s="72"/>
      <c r="J145" s="242" t="s">
        <v>298</v>
      </c>
      <c r="K145" s="238" t="s">
        <v>296</v>
      </c>
      <c r="L145" s="239"/>
      <c r="M145" s="239"/>
      <c r="N145" s="239"/>
      <c r="O145" s="239"/>
      <c r="P145" s="239">
        <f>Q145-O145</f>
        <v>0</v>
      </c>
      <c r="Q145" s="239"/>
      <c r="R145" s="239"/>
      <c r="S145" s="239">
        <v>0</v>
      </c>
      <c r="T145" s="239"/>
      <c r="U145" s="202">
        <f t="shared" si="53"/>
        <v>0</v>
      </c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02">
        <f t="shared" si="54"/>
        <v>0</v>
      </c>
      <c r="AG145" s="202">
        <f t="shared" si="55"/>
        <v>0</v>
      </c>
      <c r="AH145" s="215"/>
      <c r="AI145" s="202">
        <f t="shared" si="56"/>
        <v>0</v>
      </c>
      <c r="AJ145" s="202"/>
      <c r="AL145" s="297"/>
    </row>
    <row r="146" spans="5:38" s="40" customFormat="1" x14ac:dyDescent="0.25">
      <c r="E146" s="62" t="s">
        <v>256</v>
      </c>
      <c r="F146" s="64"/>
      <c r="G146" s="64"/>
      <c r="H146" s="64"/>
      <c r="I146" s="65"/>
      <c r="J146" s="229" t="s">
        <v>113</v>
      </c>
      <c r="K146" s="230" t="s">
        <v>299</v>
      </c>
      <c r="L146" s="226">
        <f t="shared" ref="L146:AE146" si="93">SUM(L147+L155)</f>
        <v>0</v>
      </c>
      <c r="M146" s="226">
        <f t="shared" si="93"/>
        <v>0</v>
      </c>
      <c r="N146" s="226">
        <f t="shared" si="93"/>
        <v>0</v>
      </c>
      <c r="O146" s="226">
        <f t="shared" si="93"/>
        <v>0</v>
      </c>
      <c r="P146" s="226">
        <f t="shared" si="93"/>
        <v>0</v>
      </c>
      <c r="Q146" s="226">
        <f t="shared" si="93"/>
        <v>0</v>
      </c>
      <c r="R146" s="226"/>
      <c r="S146" s="226">
        <f t="shared" si="93"/>
        <v>0</v>
      </c>
      <c r="T146" s="226">
        <f t="shared" si="93"/>
        <v>0</v>
      </c>
      <c r="U146" s="202">
        <f t="shared" si="53"/>
        <v>0</v>
      </c>
      <c r="V146" s="226">
        <f t="shared" si="93"/>
        <v>0</v>
      </c>
      <c r="W146" s="226">
        <f t="shared" si="93"/>
        <v>0</v>
      </c>
      <c r="X146" s="226"/>
      <c r="Y146" s="226">
        <f t="shared" si="93"/>
        <v>0</v>
      </c>
      <c r="Z146" s="226">
        <f t="shared" si="93"/>
        <v>0</v>
      </c>
      <c r="AA146" s="226">
        <f t="shared" si="93"/>
        <v>0</v>
      </c>
      <c r="AB146" s="226">
        <f t="shared" si="93"/>
        <v>0</v>
      </c>
      <c r="AC146" s="226">
        <f t="shared" si="93"/>
        <v>0</v>
      </c>
      <c r="AD146" s="226">
        <f t="shared" si="93"/>
        <v>0</v>
      </c>
      <c r="AE146" s="226">
        <f t="shared" si="93"/>
        <v>0</v>
      </c>
      <c r="AF146" s="202">
        <f t="shared" si="54"/>
        <v>0</v>
      </c>
      <c r="AG146" s="202">
        <f t="shared" si="55"/>
        <v>0</v>
      </c>
      <c r="AH146" s="215"/>
      <c r="AI146" s="202">
        <f t="shared" si="56"/>
        <v>0</v>
      </c>
      <c r="AJ146" s="202"/>
      <c r="AL146" s="297"/>
    </row>
    <row r="147" spans="5:38" s="40" customFormat="1" hidden="1" x14ac:dyDescent="0.25">
      <c r="E147" s="62" t="s">
        <v>256</v>
      </c>
      <c r="F147" s="64"/>
      <c r="G147" s="64"/>
      <c r="H147" s="64"/>
      <c r="I147" s="65"/>
      <c r="J147" s="250" t="s">
        <v>256</v>
      </c>
      <c r="K147" s="230" t="s">
        <v>300</v>
      </c>
      <c r="L147" s="226">
        <f t="shared" ref="L147:AE147" si="94">SUM(L148+L152)</f>
        <v>0</v>
      </c>
      <c r="M147" s="226">
        <f t="shared" si="94"/>
        <v>0</v>
      </c>
      <c r="N147" s="226">
        <f t="shared" si="94"/>
        <v>0</v>
      </c>
      <c r="O147" s="226">
        <f t="shared" si="94"/>
        <v>0</v>
      </c>
      <c r="P147" s="226">
        <f t="shared" si="94"/>
        <v>0</v>
      </c>
      <c r="Q147" s="226">
        <f t="shared" si="94"/>
        <v>0</v>
      </c>
      <c r="R147" s="226"/>
      <c r="S147" s="226">
        <f t="shared" si="94"/>
        <v>0</v>
      </c>
      <c r="T147" s="226">
        <f t="shared" si="94"/>
        <v>0</v>
      </c>
      <c r="U147" s="202">
        <f t="shared" si="53"/>
        <v>0</v>
      </c>
      <c r="V147" s="226">
        <f t="shared" si="94"/>
        <v>0</v>
      </c>
      <c r="W147" s="226">
        <f t="shared" si="94"/>
        <v>0</v>
      </c>
      <c r="X147" s="226"/>
      <c r="Y147" s="226">
        <f t="shared" si="94"/>
        <v>0</v>
      </c>
      <c r="Z147" s="226">
        <f t="shared" si="94"/>
        <v>0</v>
      </c>
      <c r="AA147" s="226">
        <f t="shared" si="94"/>
        <v>0</v>
      </c>
      <c r="AB147" s="226">
        <f t="shared" si="94"/>
        <v>0</v>
      </c>
      <c r="AC147" s="226">
        <f t="shared" si="94"/>
        <v>0</v>
      </c>
      <c r="AD147" s="226">
        <f t="shared" si="94"/>
        <v>0</v>
      </c>
      <c r="AE147" s="226">
        <f t="shared" si="94"/>
        <v>0</v>
      </c>
      <c r="AF147" s="202">
        <f t="shared" si="54"/>
        <v>0</v>
      </c>
      <c r="AG147" s="202">
        <f t="shared" si="55"/>
        <v>0</v>
      </c>
      <c r="AH147" s="215"/>
      <c r="AI147" s="202">
        <f t="shared" si="56"/>
        <v>0</v>
      </c>
      <c r="AJ147" s="202"/>
      <c r="AL147" s="297"/>
    </row>
    <row r="148" spans="5:38" s="40" customFormat="1" hidden="1" x14ac:dyDescent="0.25">
      <c r="E148" s="62" t="s">
        <v>256</v>
      </c>
      <c r="F148" s="64"/>
      <c r="G148" s="64"/>
      <c r="H148" s="64"/>
      <c r="I148" s="65"/>
      <c r="J148" s="231" t="s">
        <v>301</v>
      </c>
      <c r="K148" s="232" t="s">
        <v>302</v>
      </c>
      <c r="L148" s="233">
        <f t="shared" ref="L148" si="95">SUM(L149)</f>
        <v>0</v>
      </c>
      <c r="M148" s="233">
        <f>SUM(M149)</f>
        <v>0</v>
      </c>
      <c r="N148" s="233">
        <f>SUM(N149)</f>
        <v>0</v>
      </c>
      <c r="O148" s="233">
        <f>SUM(O149)</f>
        <v>0</v>
      </c>
      <c r="P148" s="233">
        <f t="shared" ref="P148:AE148" si="96">SUM(P149)</f>
        <v>0</v>
      </c>
      <c r="Q148" s="233">
        <f>SUM(Q149)</f>
        <v>0</v>
      </c>
      <c r="R148" s="233"/>
      <c r="S148" s="233">
        <f t="shared" si="96"/>
        <v>0</v>
      </c>
      <c r="T148" s="233">
        <f t="shared" si="96"/>
        <v>0</v>
      </c>
      <c r="U148" s="202">
        <f t="shared" si="53"/>
        <v>0</v>
      </c>
      <c r="V148" s="233">
        <f t="shared" si="96"/>
        <v>0</v>
      </c>
      <c r="W148" s="233">
        <f t="shared" si="96"/>
        <v>0</v>
      </c>
      <c r="X148" s="233"/>
      <c r="Y148" s="233">
        <f t="shared" si="96"/>
        <v>0</v>
      </c>
      <c r="Z148" s="233">
        <f t="shared" si="96"/>
        <v>0</v>
      </c>
      <c r="AA148" s="233">
        <f t="shared" si="96"/>
        <v>0</v>
      </c>
      <c r="AB148" s="233">
        <f t="shared" si="96"/>
        <v>0</v>
      </c>
      <c r="AC148" s="233">
        <f t="shared" si="96"/>
        <v>0</v>
      </c>
      <c r="AD148" s="233">
        <f t="shared" si="96"/>
        <v>0</v>
      </c>
      <c r="AE148" s="233">
        <f t="shared" si="96"/>
        <v>0</v>
      </c>
      <c r="AF148" s="202">
        <f t="shared" si="54"/>
        <v>0</v>
      </c>
      <c r="AG148" s="202">
        <f t="shared" si="55"/>
        <v>0</v>
      </c>
      <c r="AH148" s="215"/>
      <c r="AI148" s="202">
        <f t="shared" si="56"/>
        <v>0</v>
      </c>
      <c r="AJ148" s="202"/>
      <c r="AL148" s="297"/>
    </row>
    <row r="149" spans="5:38" s="69" customFormat="1" hidden="1" x14ac:dyDescent="0.25">
      <c r="E149" s="66" t="s">
        <v>256</v>
      </c>
      <c r="F149" s="67"/>
      <c r="G149" s="67"/>
      <c r="H149" s="67"/>
      <c r="I149" s="68"/>
      <c r="J149" s="234" t="s">
        <v>303</v>
      </c>
      <c r="K149" s="235" t="s">
        <v>304</v>
      </c>
      <c r="L149" s="236">
        <f t="shared" ref="L149" si="97">SUM(L150:L151)</f>
        <v>0</v>
      </c>
      <c r="M149" s="236">
        <f t="shared" ref="M149:AE149" si="98">SUM(M150:M151)</f>
        <v>0</v>
      </c>
      <c r="N149" s="236">
        <f t="shared" si="98"/>
        <v>0</v>
      </c>
      <c r="O149" s="236">
        <f t="shared" si="98"/>
        <v>0</v>
      </c>
      <c r="P149" s="236">
        <f t="shared" si="98"/>
        <v>0</v>
      </c>
      <c r="Q149" s="236">
        <f t="shared" si="98"/>
        <v>0</v>
      </c>
      <c r="R149" s="236"/>
      <c r="S149" s="236">
        <f t="shared" si="98"/>
        <v>0</v>
      </c>
      <c r="T149" s="236">
        <f t="shared" si="98"/>
        <v>0</v>
      </c>
      <c r="U149" s="202">
        <f t="shared" si="53"/>
        <v>0</v>
      </c>
      <c r="V149" s="236">
        <f t="shared" si="98"/>
        <v>0</v>
      </c>
      <c r="W149" s="236">
        <f t="shared" si="98"/>
        <v>0</v>
      </c>
      <c r="X149" s="236"/>
      <c r="Y149" s="236">
        <f t="shared" si="98"/>
        <v>0</v>
      </c>
      <c r="Z149" s="236">
        <f t="shared" si="98"/>
        <v>0</v>
      </c>
      <c r="AA149" s="236">
        <f t="shared" si="98"/>
        <v>0</v>
      </c>
      <c r="AB149" s="236">
        <f t="shared" si="98"/>
        <v>0</v>
      </c>
      <c r="AC149" s="236">
        <f t="shared" si="98"/>
        <v>0</v>
      </c>
      <c r="AD149" s="236">
        <f t="shared" si="98"/>
        <v>0</v>
      </c>
      <c r="AE149" s="236">
        <f t="shared" si="98"/>
        <v>0</v>
      </c>
      <c r="AF149" s="202">
        <f t="shared" si="54"/>
        <v>0</v>
      </c>
      <c r="AG149" s="202">
        <f t="shared" si="55"/>
        <v>0</v>
      </c>
      <c r="AH149" s="215"/>
      <c r="AI149" s="202">
        <f t="shared" si="56"/>
        <v>0</v>
      </c>
      <c r="AJ149" s="202"/>
      <c r="AL149" s="297"/>
    </row>
    <row r="150" spans="5:38" s="74" customFormat="1" hidden="1" x14ac:dyDescent="0.25">
      <c r="E150" s="70" t="s">
        <v>256</v>
      </c>
      <c r="F150" s="71"/>
      <c r="G150" s="71"/>
      <c r="H150" s="71"/>
      <c r="I150" s="72"/>
      <c r="J150" s="240" t="s">
        <v>305</v>
      </c>
      <c r="K150" s="238" t="s">
        <v>304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>
        <f t="shared" si="53"/>
        <v>0</v>
      </c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>
        <f t="shared" si="54"/>
        <v>0</v>
      </c>
      <c r="AG150" s="202">
        <f t="shared" si="55"/>
        <v>0</v>
      </c>
      <c r="AH150" s="215"/>
      <c r="AI150" s="202">
        <f t="shared" si="56"/>
        <v>0</v>
      </c>
      <c r="AJ150" s="202"/>
      <c r="AL150" s="297"/>
    </row>
    <row r="151" spans="5:38" s="74" customFormat="1" hidden="1" x14ac:dyDescent="0.25">
      <c r="E151" s="70" t="s">
        <v>256</v>
      </c>
      <c r="F151" s="71"/>
      <c r="G151" s="71"/>
      <c r="H151" s="71"/>
      <c r="I151" s="72"/>
      <c r="J151" s="240" t="s">
        <v>305</v>
      </c>
      <c r="K151" s="238" t="s">
        <v>304</v>
      </c>
      <c r="L151" s="239"/>
      <c r="M151" s="239"/>
      <c r="N151" s="239"/>
      <c r="O151" s="239"/>
      <c r="P151" s="239">
        <f>Q151-O151</f>
        <v>0</v>
      </c>
      <c r="Q151" s="239"/>
      <c r="R151" s="239"/>
      <c r="S151" s="239"/>
      <c r="T151" s="239"/>
      <c r="U151" s="202">
        <f t="shared" si="53"/>
        <v>0</v>
      </c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02">
        <f t="shared" si="54"/>
        <v>0</v>
      </c>
      <c r="AG151" s="202">
        <f t="shared" si="55"/>
        <v>0</v>
      </c>
      <c r="AH151" s="215"/>
      <c r="AI151" s="202">
        <f t="shared" si="56"/>
        <v>0</v>
      </c>
      <c r="AJ151" s="202"/>
      <c r="AL151" s="297"/>
    </row>
    <row r="152" spans="5:38" s="40" customFormat="1" hidden="1" x14ac:dyDescent="0.25">
      <c r="E152" s="62" t="s">
        <v>256</v>
      </c>
      <c r="F152" s="64"/>
      <c r="G152" s="64"/>
      <c r="H152" s="64"/>
      <c r="I152" s="65"/>
      <c r="J152" s="231" t="s">
        <v>306</v>
      </c>
      <c r="K152" s="232" t="s">
        <v>307</v>
      </c>
      <c r="L152" s="233">
        <f t="shared" ref="L152" si="99">SUM(L153)</f>
        <v>0</v>
      </c>
      <c r="M152" s="233">
        <f>SUM(M153)</f>
        <v>0</v>
      </c>
      <c r="N152" s="233">
        <f>SUM(N153)</f>
        <v>0</v>
      </c>
      <c r="O152" s="233">
        <f>SUM(O153)</f>
        <v>0</v>
      </c>
      <c r="P152" s="233">
        <f t="shared" ref="P152:AE152" si="100">SUM(P153)</f>
        <v>0</v>
      </c>
      <c r="Q152" s="233">
        <f>SUM(Q153)</f>
        <v>0</v>
      </c>
      <c r="R152" s="233"/>
      <c r="S152" s="233">
        <f t="shared" si="100"/>
        <v>0</v>
      </c>
      <c r="T152" s="233">
        <f t="shared" si="100"/>
        <v>0</v>
      </c>
      <c r="U152" s="202">
        <f t="shared" ref="U152:U163" si="101">SUM(S152:T152)</f>
        <v>0</v>
      </c>
      <c r="V152" s="233">
        <f t="shared" si="100"/>
        <v>0</v>
      </c>
      <c r="W152" s="233">
        <f t="shared" si="100"/>
        <v>0</v>
      </c>
      <c r="X152" s="233"/>
      <c r="Y152" s="233">
        <f t="shared" si="100"/>
        <v>0</v>
      </c>
      <c r="Z152" s="233">
        <f t="shared" si="100"/>
        <v>0</v>
      </c>
      <c r="AA152" s="233">
        <f t="shared" si="100"/>
        <v>0</v>
      </c>
      <c r="AB152" s="233">
        <f t="shared" si="100"/>
        <v>0</v>
      </c>
      <c r="AC152" s="233">
        <f t="shared" si="100"/>
        <v>0</v>
      </c>
      <c r="AD152" s="233">
        <f t="shared" si="100"/>
        <v>0</v>
      </c>
      <c r="AE152" s="233">
        <f t="shared" si="100"/>
        <v>0</v>
      </c>
      <c r="AF152" s="202">
        <f t="shared" ref="AF152:AF181" si="102">SUM(V152:AE152)</f>
        <v>0</v>
      </c>
      <c r="AG152" s="202">
        <f t="shared" ref="AG152:AG181" si="103">SUM(U152+AF152)</f>
        <v>0</v>
      </c>
      <c r="AH152" s="215"/>
      <c r="AI152" s="202">
        <f t="shared" ref="AI152:AI181" si="104">SUM(AG152:AH152)</f>
        <v>0</v>
      </c>
      <c r="AJ152" s="202"/>
      <c r="AL152" s="297"/>
    </row>
    <row r="153" spans="5:38" s="69" customFormat="1" hidden="1" x14ac:dyDescent="0.25">
      <c r="E153" s="66" t="s">
        <v>256</v>
      </c>
      <c r="F153" s="67"/>
      <c r="G153" s="67"/>
      <c r="H153" s="67"/>
      <c r="I153" s="68"/>
      <c r="J153" s="234" t="s">
        <v>308</v>
      </c>
      <c r="K153" s="235" t="s">
        <v>309</v>
      </c>
      <c r="L153" s="236">
        <f t="shared" ref="L153" si="105">SUM(L154:L154)</f>
        <v>0</v>
      </c>
      <c r="M153" s="236">
        <f>SUM(M154:M154)</f>
        <v>0</v>
      </c>
      <c r="N153" s="236">
        <f>SUM(N154:N154)</f>
        <v>0</v>
      </c>
      <c r="O153" s="236">
        <f>SUM(O154:O154)</f>
        <v>0</v>
      </c>
      <c r="P153" s="236">
        <f t="shared" ref="P153:AE153" si="106">SUM(P154:P154)</f>
        <v>0</v>
      </c>
      <c r="Q153" s="236">
        <f>SUM(Q154:Q154)</f>
        <v>0</v>
      </c>
      <c r="R153" s="236"/>
      <c r="S153" s="236">
        <f t="shared" si="106"/>
        <v>0</v>
      </c>
      <c r="T153" s="236">
        <f t="shared" si="106"/>
        <v>0</v>
      </c>
      <c r="U153" s="202">
        <f t="shared" si="101"/>
        <v>0</v>
      </c>
      <c r="V153" s="236">
        <f t="shared" si="106"/>
        <v>0</v>
      </c>
      <c r="W153" s="236">
        <f t="shared" si="106"/>
        <v>0</v>
      </c>
      <c r="X153" s="236"/>
      <c r="Y153" s="236">
        <f t="shared" si="106"/>
        <v>0</v>
      </c>
      <c r="Z153" s="236">
        <f t="shared" si="106"/>
        <v>0</v>
      </c>
      <c r="AA153" s="236">
        <f t="shared" si="106"/>
        <v>0</v>
      </c>
      <c r="AB153" s="236">
        <f t="shared" si="106"/>
        <v>0</v>
      </c>
      <c r="AC153" s="236">
        <f t="shared" si="106"/>
        <v>0</v>
      </c>
      <c r="AD153" s="236">
        <f t="shared" si="106"/>
        <v>0</v>
      </c>
      <c r="AE153" s="236">
        <f t="shared" si="106"/>
        <v>0</v>
      </c>
      <c r="AF153" s="202">
        <f t="shared" si="102"/>
        <v>0</v>
      </c>
      <c r="AG153" s="202">
        <f t="shared" si="103"/>
        <v>0</v>
      </c>
      <c r="AH153" s="215"/>
      <c r="AI153" s="202">
        <f t="shared" si="104"/>
        <v>0</v>
      </c>
      <c r="AJ153" s="202"/>
      <c r="AL153" s="297"/>
    </row>
    <row r="154" spans="5:38" s="74" customFormat="1" hidden="1" x14ac:dyDescent="0.25">
      <c r="E154" s="70" t="s">
        <v>256</v>
      </c>
      <c r="F154" s="71"/>
      <c r="G154" s="71"/>
      <c r="H154" s="71"/>
      <c r="I154" s="72"/>
      <c r="J154" s="240" t="s">
        <v>310</v>
      </c>
      <c r="K154" s="238" t="s">
        <v>311</v>
      </c>
      <c r="L154" s="239"/>
      <c r="M154" s="239"/>
      <c r="N154" s="239"/>
      <c r="O154" s="239"/>
      <c r="P154" s="239">
        <f>Q154-O154</f>
        <v>0</v>
      </c>
      <c r="Q154" s="239"/>
      <c r="R154" s="239"/>
      <c r="S154" s="239"/>
      <c r="T154" s="239"/>
      <c r="U154" s="202">
        <f t="shared" si="101"/>
        <v>0</v>
      </c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02">
        <f t="shared" si="102"/>
        <v>0</v>
      </c>
      <c r="AG154" s="202">
        <f t="shared" si="103"/>
        <v>0</v>
      </c>
      <c r="AH154" s="215"/>
      <c r="AI154" s="202">
        <f t="shared" si="104"/>
        <v>0</v>
      </c>
      <c r="AJ154" s="202"/>
      <c r="AL154" s="297"/>
    </row>
    <row r="155" spans="5:38" s="40" customFormat="1" hidden="1" x14ac:dyDescent="0.25">
      <c r="E155" s="62" t="s">
        <v>256</v>
      </c>
      <c r="F155" s="64"/>
      <c r="G155" s="64"/>
      <c r="H155" s="64"/>
      <c r="I155" s="65"/>
      <c r="J155" s="229" t="s">
        <v>312</v>
      </c>
      <c r="K155" s="230" t="s">
        <v>313</v>
      </c>
      <c r="L155" s="226">
        <f t="shared" ref="L155:AE155" si="107">SUM(L156+L160+L162)</f>
        <v>0</v>
      </c>
      <c r="M155" s="226">
        <f t="shared" si="107"/>
        <v>0</v>
      </c>
      <c r="N155" s="226">
        <f t="shared" si="107"/>
        <v>0</v>
      </c>
      <c r="O155" s="226">
        <f t="shared" si="107"/>
        <v>0</v>
      </c>
      <c r="P155" s="226">
        <f t="shared" si="107"/>
        <v>0</v>
      </c>
      <c r="Q155" s="226">
        <f t="shared" si="107"/>
        <v>0</v>
      </c>
      <c r="R155" s="226"/>
      <c r="S155" s="226">
        <f t="shared" si="107"/>
        <v>0</v>
      </c>
      <c r="T155" s="226">
        <f t="shared" si="107"/>
        <v>0</v>
      </c>
      <c r="U155" s="202">
        <f t="shared" si="101"/>
        <v>0</v>
      </c>
      <c r="V155" s="226">
        <f t="shared" si="107"/>
        <v>0</v>
      </c>
      <c r="W155" s="226">
        <f t="shared" si="107"/>
        <v>0</v>
      </c>
      <c r="X155" s="226"/>
      <c r="Y155" s="226">
        <f t="shared" si="107"/>
        <v>0</v>
      </c>
      <c r="Z155" s="226">
        <f t="shared" si="107"/>
        <v>0</v>
      </c>
      <c r="AA155" s="226">
        <f t="shared" si="107"/>
        <v>0</v>
      </c>
      <c r="AB155" s="226">
        <f t="shared" si="107"/>
        <v>0</v>
      </c>
      <c r="AC155" s="226">
        <f t="shared" si="107"/>
        <v>0</v>
      </c>
      <c r="AD155" s="226">
        <f t="shared" si="107"/>
        <v>0</v>
      </c>
      <c r="AE155" s="226">
        <f t="shared" si="107"/>
        <v>0</v>
      </c>
      <c r="AF155" s="202">
        <f t="shared" si="102"/>
        <v>0</v>
      </c>
      <c r="AG155" s="202">
        <f t="shared" si="103"/>
        <v>0</v>
      </c>
      <c r="AH155" s="215"/>
      <c r="AI155" s="202">
        <f t="shared" si="104"/>
        <v>0</v>
      </c>
      <c r="AJ155" s="202"/>
      <c r="AL155" s="297"/>
    </row>
    <row r="156" spans="5:38" s="40" customFormat="1" hidden="1" x14ac:dyDescent="0.25">
      <c r="E156" s="62" t="s">
        <v>256</v>
      </c>
      <c r="F156" s="64"/>
      <c r="G156" s="64"/>
      <c r="H156" s="64"/>
      <c r="I156" s="65"/>
      <c r="J156" s="231" t="s">
        <v>314</v>
      </c>
      <c r="K156" s="232" t="s">
        <v>315</v>
      </c>
      <c r="L156" s="233">
        <f t="shared" ref="L156" si="108">SUM(L157:L159)</f>
        <v>0</v>
      </c>
      <c r="M156" s="233">
        <f t="shared" ref="M156:AE156" si="109">SUM(M157:M159)</f>
        <v>0</v>
      </c>
      <c r="N156" s="233">
        <f t="shared" si="109"/>
        <v>0</v>
      </c>
      <c r="O156" s="233">
        <f t="shared" si="109"/>
        <v>0</v>
      </c>
      <c r="P156" s="233">
        <f t="shared" si="109"/>
        <v>0</v>
      </c>
      <c r="Q156" s="233">
        <f t="shared" si="109"/>
        <v>0</v>
      </c>
      <c r="R156" s="233"/>
      <c r="S156" s="233">
        <f t="shared" si="109"/>
        <v>0</v>
      </c>
      <c r="T156" s="233">
        <f t="shared" si="109"/>
        <v>0</v>
      </c>
      <c r="U156" s="202">
        <f t="shared" si="101"/>
        <v>0</v>
      </c>
      <c r="V156" s="233">
        <f t="shared" si="109"/>
        <v>0</v>
      </c>
      <c r="W156" s="233">
        <f t="shared" si="109"/>
        <v>0</v>
      </c>
      <c r="X156" s="233"/>
      <c r="Y156" s="233">
        <f t="shared" si="109"/>
        <v>0</v>
      </c>
      <c r="Z156" s="233">
        <f t="shared" si="109"/>
        <v>0</v>
      </c>
      <c r="AA156" s="233">
        <f t="shared" si="109"/>
        <v>0</v>
      </c>
      <c r="AB156" s="233">
        <f t="shared" si="109"/>
        <v>0</v>
      </c>
      <c r="AC156" s="233">
        <f t="shared" si="109"/>
        <v>0</v>
      </c>
      <c r="AD156" s="233">
        <f t="shared" si="109"/>
        <v>0</v>
      </c>
      <c r="AE156" s="233">
        <f t="shared" si="109"/>
        <v>0</v>
      </c>
      <c r="AF156" s="202">
        <f t="shared" si="102"/>
        <v>0</v>
      </c>
      <c r="AG156" s="202">
        <f t="shared" si="103"/>
        <v>0</v>
      </c>
      <c r="AH156" s="215"/>
      <c r="AI156" s="202">
        <f t="shared" si="104"/>
        <v>0</v>
      </c>
      <c r="AJ156" s="202">
        <f t="shared" ref="AJ156:AJ163" si="110">SUM(X156+AI156)</f>
        <v>0</v>
      </c>
      <c r="AL156" s="297"/>
    </row>
    <row r="157" spans="5:38" s="74" customFormat="1" hidden="1" x14ac:dyDescent="0.25">
      <c r="E157" s="70" t="s">
        <v>256</v>
      </c>
      <c r="F157" s="71"/>
      <c r="G157" s="71"/>
      <c r="H157" s="71"/>
      <c r="I157" s="72"/>
      <c r="J157" s="240" t="s">
        <v>316</v>
      </c>
      <c r="K157" s="238" t="s">
        <v>317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>
        <f t="shared" si="101"/>
        <v>0</v>
      </c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>
        <f t="shared" si="102"/>
        <v>0</v>
      </c>
      <c r="AG157" s="202">
        <f t="shared" si="103"/>
        <v>0</v>
      </c>
      <c r="AH157" s="215"/>
      <c r="AI157" s="202">
        <f t="shared" si="104"/>
        <v>0</v>
      </c>
      <c r="AJ157" s="202">
        <f t="shared" si="110"/>
        <v>0</v>
      </c>
      <c r="AL157" s="297"/>
    </row>
    <row r="158" spans="5:38" s="74" customFormat="1" hidden="1" x14ac:dyDescent="0.25">
      <c r="E158" s="70" t="s">
        <v>256</v>
      </c>
      <c r="F158" s="71"/>
      <c r="G158" s="71"/>
      <c r="H158" s="71"/>
      <c r="I158" s="72"/>
      <c r="J158" s="240" t="s">
        <v>318</v>
      </c>
      <c r="K158" s="238" t="s">
        <v>319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>
        <f t="shared" si="101"/>
        <v>0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>
        <f t="shared" si="102"/>
        <v>0</v>
      </c>
      <c r="AG158" s="202">
        <f t="shared" si="103"/>
        <v>0</v>
      </c>
      <c r="AH158" s="215"/>
      <c r="AI158" s="202">
        <f t="shared" si="104"/>
        <v>0</v>
      </c>
      <c r="AJ158" s="202">
        <f t="shared" si="110"/>
        <v>0</v>
      </c>
      <c r="AL158" s="297"/>
    </row>
    <row r="159" spans="5:38" s="74" customFormat="1" hidden="1" x14ac:dyDescent="0.25">
      <c r="E159" s="70" t="s">
        <v>256</v>
      </c>
      <c r="F159" s="71"/>
      <c r="G159" s="71"/>
      <c r="H159" s="71"/>
      <c r="I159" s="72"/>
      <c r="J159" s="240" t="s">
        <v>320</v>
      </c>
      <c r="K159" s="238" t="s">
        <v>321</v>
      </c>
      <c r="L159" s="239"/>
      <c r="M159" s="239"/>
      <c r="N159" s="239"/>
      <c r="O159" s="239"/>
      <c r="P159" s="239">
        <f>Q159-O159</f>
        <v>0</v>
      </c>
      <c r="Q159" s="239"/>
      <c r="R159" s="239"/>
      <c r="S159" s="239"/>
      <c r="T159" s="239"/>
      <c r="U159" s="202">
        <f t="shared" si="101"/>
        <v>0</v>
      </c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02">
        <f t="shared" si="102"/>
        <v>0</v>
      </c>
      <c r="AG159" s="202">
        <f t="shared" si="103"/>
        <v>0</v>
      </c>
      <c r="AH159" s="215"/>
      <c r="AI159" s="202">
        <f t="shared" si="104"/>
        <v>0</v>
      </c>
      <c r="AJ159" s="202">
        <f t="shared" si="110"/>
        <v>0</v>
      </c>
      <c r="AL159" s="297"/>
    </row>
    <row r="160" spans="5:38" s="81" customFormat="1" ht="15.75" hidden="1" x14ac:dyDescent="0.25">
      <c r="E160" s="70" t="s">
        <v>256</v>
      </c>
      <c r="F160" s="64"/>
      <c r="G160" s="64"/>
      <c r="H160" s="64"/>
      <c r="I160" s="65"/>
      <c r="J160" s="231" t="s">
        <v>322</v>
      </c>
      <c r="K160" s="251" t="s">
        <v>323</v>
      </c>
      <c r="L160" s="233">
        <f t="shared" ref="L160:AE162" si="111">SUM(L161)</f>
        <v>0</v>
      </c>
      <c r="M160" s="233">
        <f t="shared" si="111"/>
        <v>0</v>
      </c>
      <c r="N160" s="233">
        <f t="shared" si="111"/>
        <v>0</v>
      </c>
      <c r="O160" s="233">
        <f t="shared" si="111"/>
        <v>0</v>
      </c>
      <c r="P160" s="233">
        <f t="shared" si="111"/>
        <v>0</v>
      </c>
      <c r="Q160" s="233">
        <f t="shared" si="111"/>
        <v>0</v>
      </c>
      <c r="R160" s="233"/>
      <c r="S160" s="233">
        <f t="shared" si="111"/>
        <v>0</v>
      </c>
      <c r="T160" s="233">
        <f t="shared" si="111"/>
        <v>0</v>
      </c>
      <c r="U160" s="202">
        <f t="shared" si="101"/>
        <v>0</v>
      </c>
      <c r="V160" s="233">
        <f t="shared" si="111"/>
        <v>0</v>
      </c>
      <c r="W160" s="233">
        <f t="shared" si="111"/>
        <v>0</v>
      </c>
      <c r="X160" s="233"/>
      <c r="Y160" s="233">
        <f t="shared" si="111"/>
        <v>0</v>
      </c>
      <c r="Z160" s="233">
        <f t="shared" si="111"/>
        <v>0</v>
      </c>
      <c r="AA160" s="233">
        <f t="shared" si="111"/>
        <v>0</v>
      </c>
      <c r="AB160" s="233">
        <f t="shared" si="111"/>
        <v>0</v>
      </c>
      <c r="AC160" s="233">
        <f t="shared" si="111"/>
        <v>0</v>
      </c>
      <c r="AD160" s="233">
        <f t="shared" si="111"/>
        <v>0</v>
      </c>
      <c r="AE160" s="233">
        <f t="shared" si="111"/>
        <v>0</v>
      </c>
      <c r="AF160" s="202">
        <f t="shared" si="102"/>
        <v>0</v>
      </c>
      <c r="AG160" s="202">
        <f t="shared" si="103"/>
        <v>0</v>
      </c>
      <c r="AH160" s="215"/>
      <c r="AI160" s="202">
        <f t="shared" si="104"/>
        <v>0</v>
      </c>
      <c r="AJ160" s="202">
        <f t="shared" si="110"/>
        <v>0</v>
      </c>
      <c r="AL160" s="297"/>
    </row>
    <row r="161" spans="5:38" s="82" customFormat="1" ht="15.75" hidden="1" x14ac:dyDescent="0.25">
      <c r="E161" s="70" t="s">
        <v>256</v>
      </c>
      <c r="F161" s="64"/>
      <c r="G161" s="64"/>
      <c r="H161" s="64"/>
      <c r="I161" s="65"/>
      <c r="J161" s="240" t="s">
        <v>324</v>
      </c>
      <c r="K161" s="252" t="s">
        <v>83</v>
      </c>
      <c r="L161" s="239"/>
      <c r="M161" s="239"/>
      <c r="N161" s="239"/>
      <c r="O161" s="239"/>
      <c r="P161" s="239">
        <v>0</v>
      </c>
      <c r="Q161" s="239"/>
      <c r="R161" s="239"/>
      <c r="S161" s="239"/>
      <c r="T161" s="239"/>
      <c r="U161" s="202">
        <f t="shared" si="101"/>
        <v>0</v>
      </c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02">
        <f t="shared" si="102"/>
        <v>0</v>
      </c>
      <c r="AG161" s="202">
        <f t="shared" si="103"/>
        <v>0</v>
      </c>
      <c r="AH161" s="215"/>
      <c r="AI161" s="202">
        <f t="shared" si="104"/>
        <v>0</v>
      </c>
      <c r="AJ161" s="202">
        <f t="shared" si="110"/>
        <v>0</v>
      </c>
      <c r="AL161" s="297"/>
    </row>
    <row r="162" spans="5:38" s="81" customFormat="1" ht="15.75" hidden="1" x14ac:dyDescent="0.25">
      <c r="E162" s="70" t="s">
        <v>256</v>
      </c>
      <c r="F162" s="64"/>
      <c r="G162" s="64"/>
      <c r="H162" s="64"/>
      <c r="I162" s="65"/>
      <c r="J162" s="231" t="s">
        <v>325</v>
      </c>
      <c r="K162" s="251" t="s">
        <v>326</v>
      </c>
      <c r="L162" s="233">
        <f t="shared" si="111"/>
        <v>0</v>
      </c>
      <c r="M162" s="233">
        <f t="shared" si="111"/>
        <v>0</v>
      </c>
      <c r="N162" s="233">
        <f t="shared" si="111"/>
        <v>0</v>
      </c>
      <c r="O162" s="233">
        <f t="shared" si="111"/>
        <v>0</v>
      </c>
      <c r="P162" s="233">
        <f t="shared" si="111"/>
        <v>0</v>
      </c>
      <c r="Q162" s="233">
        <f t="shared" si="111"/>
        <v>0</v>
      </c>
      <c r="R162" s="233"/>
      <c r="S162" s="233">
        <f t="shared" si="111"/>
        <v>0</v>
      </c>
      <c r="T162" s="233">
        <f t="shared" si="111"/>
        <v>0</v>
      </c>
      <c r="U162" s="202">
        <f t="shared" si="101"/>
        <v>0</v>
      </c>
      <c r="V162" s="233">
        <f t="shared" si="111"/>
        <v>0</v>
      </c>
      <c r="W162" s="233">
        <f t="shared" si="111"/>
        <v>0</v>
      </c>
      <c r="X162" s="233"/>
      <c r="Y162" s="233">
        <f t="shared" si="111"/>
        <v>0</v>
      </c>
      <c r="Z162" s="233">
        <f t="shared" si="111"/>
        <v>0</v>
      </c>
      <c r="AA162" s="233">
        <f t="shared" si="111"/>
        <v>0</v>
      </c>
      <c r="AB162" s="233">
        <f t="shared" si="111"/>
        <v>0</v>
      </c>
      <c r="AC162" s="233">
        <f t="shared" si="111"/>
        <v>0</v>
      </c>
      <c r="AD162" s="233">
        <f t="shared" si="111"/>
        <v>0</v>
      </c>
      <c r="AE162" s="233">
        <f t="shared" si="111"/>
        <v>0</v>
      </c>
      <c r="AF162" s="202">
        <f t="shared" si="102"/>
        <v>0</v>
      </c>
      <c r="AG162" s="202">
        <f t="shared" si="103"/>
        <v>0</v>
      </c>
      <c r="AH162" s="215"/>
      <c r="AI162" s="202">
        <f t="shared" si="104"/>
        <v>0</v>
      </c>
      <c r="AJ162" s="202">
        <f t="shared" si="110"/>
        <v>0</v>
      </c>
      <c r="AL162" s="297"/>
    </row>
    <row r="163" spans="5:38" s="82" customFormat="1" ht="15.75" hidden="1" x14ac:dyDescent="0.25">
      <c r="E163" s="70" t="s">
        <v>256</v>
      </c>
      <c r="F163" s="64"/>
      <c r="G163" s="64"/>
      <c r="H163" s="64"/>
      <c r="I163" s="65"/>
      <c r="J163" s="240" t="s">
        <v>327</v>
      </c>
      <c r="K163" s="252" t="s">
        <v>328</v>
      </c>
      <c r="L163" s="239"/>
      <c r="M163" s="239"/>
      <c r="N163" s="239"/>
      <c r="O163" s="239"/>
      <c r="P163" s="239">
        <v>0</v>
      </c>
      <c r="Q163" s="239"/>
      <c r="R163" s="239"/>
      <c r="S163" s="239"/>
      <c r="T163" s="239"/>
      <c r="U163" s="202">
        <f t="shared" si="101"/>
        <v>0</v>
      </c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02">
        <f t="shared" si="102"/>
        <v>0</v>
      </c>
      <c r="AG163" s="202">
        <f t="shared" si="103"/>
        <v>0</v>
      </c>
      <c r="AH163" s="215"/>
      <c r="AI163" s="202">
        <f t="shared" si="104"/>
        <v>0</v>
      </c>
      <c r="AJ163" s="202">
        <f t="shared" si="110"/>
        <v>0</v>
      </c>
      <c r="AL163" s="297"/>
    </row>
    <row r="164" spans="5:38" s="83" customFormat="1" ht="15.75" x14ac:dyDescent="0.25">
      <c r="E164" s="47"/>
      <c r="F164" s="47"/>
      <c r="G164" s="47"/>
      <c r="H164" s="47"/>
      <c r="I164" s="47"/>
      <c r="J164" s="253" t="s">
        <v>329</v>
      </c>
      <c r="K164" s="254"/>
      <c r="L164" s="255"/>
      <c r="M164" s="256"/>
      <c r="N164" s="256"/>
      <c r="O164" s="256"/>
      <c r="P164" s="256"/>
      <c r="Q164" s="256"/>
      <c r="R164" s="257"/>
      <c r="S164" s="255"/>
      <c r="T164" s="255"/>
      <c r="U164" s="202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02"/>
      <c r="AG164" s="202"/>
      <c r="AH164" s="215"/>
      <c r="AI164" s="202"/>
      <c r="AJ164" s="202"/>
      <c r="AK164" s="284"/>
      <c r="AL164" s="297"/>
    </row>
    <row r="165" spans="5:38" x14ac:dyDescent="0.25">
      <c r="E165" s="62"/>
      <c r="F165" s="64"/>
      <c r="G165" s="64"/>
      <c r="H165" s="64"/>
      <c r="I165" s="65"/>
      <c r="J165" s="258" t="s">
        <v>112</v>
      </c>
      <c r="K165" s="259" t="s">
        <v>330</v>
      </c>
      <c r="L165" s="260">
        <f>L17</f>
        <v>0</v>
      </c>
      <c r="M165" s="260">
        <f>M17</f>
        <v>0</v>
      </c>
      <c r="N165" s="260">
        <f>N17</f>
        <v>0</v>
      </c>
      <c r="O165" s="260">
        <f>O17</f>
        <v>0</v>
      </c>
      <c r="P165" s="260">
        <f>Q165-O165</f>
        <v>0</v>
      </c>
      <c r="Q165" s="260">
        <f>Q17</f>
        <v>0</v>
      </c>
      <c r="R165" s="260"/>
      <c r="S165" s="215">
        <v>10212236</v>
      </c>
      <c r="T165" s="260">
        <v>90000</v>
      </c>
      <c r="U165" s="202">
        <v>10302236</v>
      </c>
      <c r="V165" s="260">
        <f>V17</f>
        <v>2029000</v>
      </c>
      <c r="W165" s="260">
        <f>W17</f>
        <v>0</v>
      </c>
      <c r="X165" s="260"/>
      <c r="Y165" s="260">
        <f t="shared" ref="Y165:AE165" si="112">Y17</f>
        <v>1233700</v>
      </c>
      <c r="Z165" s="260">
        <f t="shared" si="112"/>
        <v>0</v>
      </c>
      <c r="AA165" s="260">
        <f t="shared" si="112"/>
        <v>0</v>
      </c>
      <c r="AB165" s="260">
        <f t="shared" si="112"/>
        <v>0</v>
      </c>
      <c r="AC165" s="260">
        <f t="shared" si="112"/>
        <v>0</v>
      </c>
      <c r="AD165" s="260">
        <f t="shared" si="112"/>
        <v>0</v>
      </c>
      <c r="AE165" s="260">
        <f t="shared" si="112"/>
        <v>0</v>
      </c>
      <c r="AF165" s="202">
        <f t="shared" si="102"/>
        <v>3262700</v>
      </c>
      <c r="AG165" s="202">
        <v>13564936</v>
      </c>
      <c r="AH165" s="215"/>
      <c r="AI165" s="202">
        <f t="shared" si="104"/>
        <v>13564936</v>
      </c>
      <c r="AJ165" s="202"/>
      <c r="AL165" s="297"/>
    </row>
    <row r="166" spans="5:38" x14ac:dyDescent="0.25">
      <c r="E166" s="62"/>
      <c r="F166" s="64"/>
      <c r="G166" s="64"/>
      <c r="H166" s="64"/>
      <c r="I166" s="65"/>
      <c r="J166" s="258" t="s">
        <v>113</v>
      </c>
      <c r="K166" s="259" t="s">
        <v>299</v>
      </c>
      <c r="L166" s="260">
        <f t="shared" ref="L166" si="113">L146</f>
        <v>0</v>
      </c>
      <c r="M166" s="260">
        <f>M146</f>
        <v>0</v>
      </c>
      <c r="N166" s="260">
        <f>N146</f>
        <v>0</v>
      </c>
      <c r="O166" s="260">
        <f>O146</f>
        <v>0</v>
      </c>
      <c r="P166" s="260">
        <f>Q166-O166</f>
        <v>0</v>
      </c>
      <c r="Q166" s="260">
        <f>Q146</f>
        <v>0</v>
      </c>
      <c r="R166" s="260"/>
      <c r="S166" s="260"/>
      <c r="T166" s="260">
        <f t="shared" ref="T166:AE166" si="114">T146</f>
        <v>0</v>
      </c>
      <c r="U166" s="202"/>
      <c r="V166" s="260">
        <f t="shared" si="114"/>
        <v>0</v>
      </c>
      <c r="W166" s="260">
        <f t="shared" si="114"/>
        <v>0</v>
      </c>
      <c r="X166" s="260"/>
      <c r="Y166" s="260">
        <f t="shared" si="114"/>
        <v>0</v>
      </c>
      <c r="Z166" s="260">
        <f t="shared" si="114"/>
        <v>0</v>
      </c>
      <c r="AA166" s="260">
        <f t="shared" si="114"/>
        <v>0</v>
      </c>
      <c r="AB166" s="260">
        <f t="shared" si="114"/>
        <v>0</v>
      </c>
      <c r="AC166" s="260">
        <f t="shared" si="114"/>
        <v>0</v>
      </c>
      <c r="AD166" s="260">
        <f t="shared" si="114"/>
        <v>0</v>
      </c>
      <c r="AE166" s="260">
        <f t="shared" si="114"/>
        <v>0</v>
      </c>
      <c r="AF166" s="202">
        <f t="shared" si="102"/>
        <v>0</v>
      </c>
      <c r="AG166" s="202"/>
      <c r="AH166" s="215"/>
      <c r="AI166" s="202">
        <f t="shared" si="104"/>
        <v>0</v>
      </c>
      <c r="AJ166" s="202"/>
      <c r="AL166" s="297"/>
    </row>
    <row r="167" spans="5:38" x14ac:dyDescent="0.25">
      <c r="E167" s="62"/>
      <c r="F167" s="64"/>
      <c r="G167" s="64"/>
      <c r="H167" s="64"/>
      <c r="I167" s="65"/>
      <c r="J167" s="261"/>
      <c r="K167" s="262" t="s">
        <v>331</v>
      </c>
      <c r="L167" s="263">
        <f t="shared" ref="L167:AE167" si="115">L165+L166</f>
        <v>0</v>
      </c>
      <c r="M167" s="263">
        <f t="shared" si="115"/>
        <v>0</v>
      </c>
      <c r="N167" s="263">
        <f t="shared" si="115"/>
        <v>0</v>
      </c>
      <c r="O167" s="263">
        <f t="shared" si="115"/>
        <v>0</v>
      </c>
      <c r="P167" s="263">
        <f t="shared" si="115"/>
        <v>0</v>
      </c>
      <c r="Q167" s="263">
        <f t="shared" si="115"/>
        <v>0</v>
      </c>
      <c r="R167" s="263"/>
      <c r="S167" s="215">
        <v>10212236</v>
      </c>
      <c r="T167" s="263">
        <f t="shared" si="115"/>
        <v>90000</v>
      </c>
      <c r="U167" s="202">
        <v>10302236</v>
      </c>
      <c r="V167" s="263">
        <f t="shared" si="115"/>
        <v>2029000</v>
      </c>
      <c r="W167" s="263">
        <f t="shared" si="115"/>
        <v>0</v>
      </c>
      <c r="X167" s="263"/>
      <c r="Y167" s="263">
        <f t="shared" si="115"/>
        <v>1233700</v>
      </c>
      <c r="Z167" s="263">
        <f t="shared" si="115"/>
        <v>0</v>
      </c>
      <c r="AA167" s="263">
        <f t="shared" si="115"/>
        <v>0</v>
      </c>
      <c r="AB167" s="263">
        <f t="shared" si="115"/>
        <v>0</v>
      </c>
      <c r="AC167" s="263">
        <f t="shared" si="115"/>
        <v>0</v>
      </c>
      <c r="AD167" s="263">
        <f t="shared" si="115"/>
        <v>0</v>
      </c>
      <c r="AE167" s="263">
        <f t="shared" si="115"/>
        <v>0</v>
      </c>
      <c r="AF167" s="202">
        <f t="shared" si="102"/>
        <v>3262700</v>
      </c>
      <c r="AG167" s="202">
        <v>13564936</v>
      </c>
      <c r="AH167" s="215"/>
      <c r="AI167" s="202">
        <f t="shared" si="104"/>
        <v>13564936</v>
      </c>
      <c r="AJ167" s="202"/>
      <c r="AL167" s="297"/>
    </row>
    <row r="168" spans="5:38" x14ac:dyDescent="0.25">
      <c r="E168" s="62"/>
      <c r="F168" s="64"/>
      <c r="G168" s="64"/>
      <c r="H168" s="64"/>
      <c r="I168" s="65"/>
      <c r="J168" s="264" t="s">
        <v>332</v>
      </c>
      <c r="K168" s="265" t="s">
        <v>333</v>
      </c>
      <c r="L168" s="260"/>
      <c r="M168" s="260">
        <v>0</v>
      </c>
      <c r="N168" s="260">
        <v>0</v>
      </c>
      <c r="O168" s="260">
        <v>0</v>
      </c>
      <c r="P168" s="260">
        <f>Q168-O168</f>
        <v>0</v>
      </c>
      <c r="Q168" s="260">
        <v>0</v>
      </c>
      <c r="R168" s="260"/>
      <c r="S168" s="260"/>
      <c r="T168" s="260"/>
      <c r="U168" s="202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02">
        <f t="shared" si="102"/>
        <v>0</v>
      </c>
      <c r="AG168" s="202"/>
      <c r="AH168" s="215"/>
      <c r="AI168" s="202">
        <f t="shared" si="104"/>
        <v>0</v>
      </c>
      <c r="AJ168" s="202"/>
      <c r="AL168" s="297"/>
    </row>
    <row r="169" spans="5:38" s="40" customFormat="1" x14ac:dyDescent="0.25">
      <c r="E169" s="62"/>
      <c r="F169" s="64"/>
      <c r="G169" s="64"/>
      <c r="H169" s="64"/>
      <c r="I169" s="65"/>
      <c r="J169" s="266"/>
      <c r="K169" s="267" t="s">
        <v>334</v>
      </c>
      <c r="L169" s="226">
        <f t="shared" ref="L169:Q169" si="116">SUM(L167:L168)</f>
        <v>0</v>
      </c>
      <c r="M169" s="226">
        <f t="shared" si="116"/>
        <v>0</v>
      </c>
      <c r="N169" s="226">
        <f t="shared" si="116"/>
        <v>0</v>
      </c>
      <c r="O169" s="226">
        <f t="shared" si="116"/>
        <v>0</v>
      </c>
      <c r="P169" s="226">
        <f t="shared" si="116"/>
        <v>0</v>
      </c>
      <c r="Q169" s="226">
        <f t="shared" si="116"/>
        <v>0</v>
      </c>
      <c r="R169" s="226"/>
      <c r="S169" s="226"/>
      <c r="T169" s="226"/>
      <c r="U169" s="202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02"/>
      <c r="AG169" s="202"/>
      <c r="AH169" s="215"/>
      <c r="AI169" s="202"/>
      <c r="AJ169" s="202"/>
      <c r="AL169" s="297"/>
    </row>
    <row r="170" spans="5:38" x14ac:dyDescent="0.25">
      <c r="E170" s="62"/>
      <c r="F170" s="64"/>
      <c r="G170" s="64"/>
      <c r="H170" s="64"/>
      <c r="I170" s="65"/>
      <c r="J170" s="264">
        <v>84452</v>
      </c>
      <c r="K170" s="265" t="s">
        <v>335</v>
      </c>
      <c r="L170" s="260"/>
      <c r="M170" s="260">
        <v>0</v>
      </c>
      <c r="N170" s="260">
        <v>0</v>
      </c>
      <c r="O170" s="260">
        <v>0</v>
      </c>
      <c r="P170" s="260">
        <f>Q170-O170</f>
        <v>0</v>
      </c>
      <c r="Q170" s="260">
        <v>0</v>
      </c>
      <c r="R170" s="260"/>
      <c r="S170" s="260"/>
      <c r="T170" s="260"/>
      <c r="U170" s="202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02"/>
      <c r="AG170" s="202"/>
      <c r="AH170" s="215"/>
      <c r="AI170" s="202"/>
      <c r="AJ170" s="202"/>
      <c r="AL170" s="297"/>
    </row>
    <row r="171" spans="5:38" s="40" customFormat="1" x14ac:dyDescent="0.25">
      <c r="E171" s="62"/>
      <c r="F171" s="64"/>
      <c r="G171" s="64"/>
      <c r="H171" s="64"/>
      <c r="I171" s="65"/>
      <c r="J171" s="268" t="s">
        <v>336</v>
      </c>
      <c r="K171" s="269" t="s">
        <v>337</v>
      </c>
      <c r="L171" s="226">
        <f t="shared" ref="L171:Q171" si="117">SUM(L168+L170)</f>
        <v>0</v>
      </c>
      <c r="M171" s="226">
        <f t="shared" si="117"/>
        <v>0</v>
      </c>
      <c r="N171" s="226">
        <f t="shared" si="117"/>
        <v>0</v>
      </c>
      <c r="O171" s="226">
        <f t="shared" si="117"/>
        <v>0</v>
      </c>
      <c r="P171" s="226">
        <f t="shared" si="117"/>
        <v>0</v>
      </c>
      <c r="Q171" s="226">
        <f t="shared" si="117"/>
        <v>0</v>
      </c>
      <c r="R171" s="226"/>
      <c r="S171" s="226"/>
      <c r="T171" s="226"/>
      <c r="U171" s="202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02"/>
      <c r="AG171" s="202"/>
      <c r="AH171" s="215"/>
      <c r="AI171" s="202"/>
      <c r="AJ171" s="202"/>
      <c r="AL171" s="297"/>
    </row>
    <row r="172" spans="5:38" x14ac:dyDescent="0.25">
      <c r="E172" s="62"/>
      <c r="F172" s="64"/>
      <c r="G172" s="64"/>
      <c r="H172" s="64"/>
      <c r="I172" s="65"/>
      <c r="J172" s="266"/>
      <c r="K172" s="262" t="s">
        <v>338</v>
      </c>
      <c r="L172" s="263">
        <f t="shared" ref="L172:Q172" si="118">SUM(L167+L171)</f>
        <v>0</v>
      </c>
      <c r="M172" s="263">
        <f t="shared" si="118"/>
        <v>0</v>
      </c>
      <c r="N172" s="263">
        <f t="shared" si="118"/>
        <v>0</v>
      </c>
      <c r="O172" s="263">
        <f t="shared" si="118"/>
        <v>0</v>
      </c>
      <c r="P172" s="263">
        <f t="shared" si="118"/>
        <v>0</v>
      </c>
      <c r="Q172" s="263">
        <f t="shared" si="118"/>
        <v>0</v>
      </c>
      <c r="R172" s="263"/>
      <c r="S172" s="263"/>
      <c r="T172" s="263"/>
      <c r="U172" s="202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02"/>
      <c r="AG172" s="202"/>
      <c r="AH172" s="215"/>
      <c r="AI172" s="202"/>
      <c r="AJ172" s="202"/>
      <c r="AL172" s="297"/>
    </row>
    <row r="173" spans="5:38" x14ac:dyDescent="0.25">
      <c r="E173" s="71" t="s">
        <v>339</v>
      </c>
      <c r="F173" s="71"/>
      <c r="G173" s="64"/>
      <c r="H173" s="64"/>
      <c r="I173" s="71" t="s">
        <v>340</v>
      </c>
      <c r="J173" s="270"/>
      <c r="K173" s="259" t="s">
        <v>341</v>
      </c>
      <c r="L173" s="260"/>
      <c r="M173" s="260"/>
      <c r="N173" s="260"/>
      <c r="O173" s="260"/>
      <c r="P173" s="260">
        <f t="shared" ref="P173" si="119">Q173-O173</f>
        <v>0</v>
      </c>
      <c r="Q173" s="260"/>
      <c r="R173" s="260"/>
      <c r="S173" s="260"/>
      <c r="T173" s="260"/>
      <c r="U173" s="202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02"/>
      <c r="AG173" s="202"/>
      <c r="AH173" s="215"/>
      <c r="AI173" s="202"/>
      <c r="AJ173" s="202"/>
      <c r="AL173" s="297"/>
    </row>
    <row r="174" spans="5:38" s="40" customFormat="1" x14ac:dyDescent="0.25">
      <c r="E174" s="62"/>
      <c r="F174" s="64"/>
      <c r="G174" s="64"/>
      <c r="H174" s="64"/>
      <c r="I174" s="64"/>
      <c r="J174" s="271" t="s">
        <v>342</v>
      </c>
      <c r="K174" s="272"/>
      <c r="L174" s="226">
        <f t="shared" ref="L174:AE174" si="120">L172+L173</f>
        <v>0</v>
      </c>
      <c r="M174" s="226">
        <f t="shared" si="120"/>
        <v>0</v>
      </c>
      <c r="N174" s="226">
        <f t="shared" si="120"/>
        <v>0</v>
      </c>
      <c r="O174" s="226">
        <f t="shared" si="120"/>
        <v>0</v>
      </c>
      <c r="P174" s="226">
        <f t="shared" si="120"/>
        <v>0</v>
      </c>
      <c r="Q174" s="226">
        <f t="shared" si="120"/>
        <v>0</v>
      </c>
      <c r="R174" s="226"/>
      <c r="S174" s="226"/>
      <c r="T174" s="226">
        <f t="shared" si="120"/>
        <v>0</v>
      </c>
      <c r="U174" s="202"/>
      <c r="V174" s="226">
        <f t="shared" si="120"/>
        <v>0</v>
      </c>
      <c r="W174" s="226">
        <f t="shared" si="120"/>
        <v>0</v>
      </c>
      <c r="X174" s="226"/>
      <c r="Y174" s="226">
        <f t="shared" si="120"/>
        <v>0</v>
      </c>
      <c r="Z174" s="226">
        <f t="shared" si="120"/>
        <v>0</v>
      </c>
      <c r="AA174" s="226">
        <f t="shared" si="120"/>
        <v>0</v>
      </c>
      <c r="AB174" s="226">
        <f t="shared" si="120"/>
        <v>0</v>
      </c>
      <c r="AC174" s="226">
        <f t="shared" si="120"/>
        <v>0</v>
      </c>
      <c r="AD174" s="226">
        <f t="shared" si="120"/>
        <v>0</v>
      </c>
      <c r="AE174" s="226">
        <f t="shared" si="120"/>
        <v>0</v>
      </c>
      <c r="AF174" s="202">
        <f t="shared" si="102"/>
        <v>0</v>
      </c>
      <c r="AG174" s="202"/>
      <c r="AH174" s="215"/>
      <c r="AI174" s="202"/>
      <c r="AJ174" s="202"/>
      <c r="AK174" s="284"/>
      <c r="AL174" s="297"/>
    </row>
    <row r="175" spans="5:38" s="85" customFormat="1" ht="13.5" x14ac:dyDescent="0.25">
      <c r="E175" s="84"/>
      <c r="F175" s="84"/>
      <c r="G175" s="84"/>
      <c r="H175" s="84"/>
      <c r="I175" s="84"/>
      <c r="J175" s="273"/>
      <c r="K175" s="274"/>
      <c r="L175" s="275"/>
      <c r="M175" s="275"/>
      <c r="N175" s="275"/>
      <c r="O175" s="275"/>
      <c r="P175" s="275"/>
      <c r="Q175" s="275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L175" s="297"/>
    </row>
    <row r="176" spans="5:38" s="86" customFormat="1" ht="18" x14ac:dyDescent="0.25">
      <c r="E176" s="47"/>
      <c r="F176" s="47"/>
      <c r="G176" s="47"/>
      <c r="H176" s="47"/>
      <c r="I176" s="47"/>
      <c r="J176" s="253" t="s">
        <v>343</v>
      </c>
      <c r="K176" s="276"/>
      <c r="L176" s="275"/>
      <c r="M176" s="277"/>
      <c r="N176" s="277"/>
      <c r="O176" s="277"/>
      <c r="P176" s="277"/>
      <c r="Q176" s="277"/>
      <c r="R176" s="275"/>
      <c r="S176" s="275"/>
      <c r="T176" s="275"/>
      <c r="U176" s="202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02"/>
      <c r="AG176" s="202"/>
      <c r="AH176" s="215"/>
      <c r="AI176" s="202"/>
      <c r="AJ176" s="275"/>
      <c r="AL176" s="297"/>
    </row>
    <row r="177" spans="5:38" x14ac:dyDescent="0.25">
      <c r="E177" s="62"/>
      <c r="F177" s="64"/>
      <c r="G177" s="64"/>
      <c r="H177" s="64"/>
      <c r="I177" s="65"/>
      <c r="J177" s="278"/>
      <c r="K177" s="259" t="s">
        <v>344</v>
      </c>
      <c r="L177" s="260">
        <f t="shared" ref="L177" si="121">L167</f>
        <v>0</v>
      </c>
      <c r="M177" s="260">
        <f>M167</f>
        <v>0</v>
      </c>
      <c r="N177" s="260">
        <f>N167</f>
        <v>0</v>
      </c>
      <c r="O177" s="260">
        <f>O167</f>
        <v>0</v>
      </c>
      <c r="P177" s="260">
        <f>Q177-O177</f>
        <v>0</v>
      </c>
      <c r="Q177" s="260">
        <f>Q167</f>
        <v>0</v>
      </c>
      <c r="R177" s="260"/>
      <c r="S177" s="215">
        <v>10212236</v>
      </c>
      <c r="T177" s="260">
        <f t="shared" ref="T177:AD177" si="122">T167</f>
        <v>90000</v>
      </c>
      <c r="U177" s="202">
        <v>10302236</v>
      </c>
      <c r="V177" s="260">
        <f t="shared" si="122"/>
        <v>2029000</v>
      </c>
      <c r="W177" s="260">
        <f t="shared" si="122"/>
        <v>0</v>
      </c>
      <c r="X177" s="260"/>
      <c r="Y177" s="260">
        <f t="shared" si="122"/>
        <v>1233700</v>
      </c>
      <c r="Z177" s="260">
        <f t="shared" si="122"/>
        <v>0</v>
      </c>
      <c r="AA177" s="260">
        <f t="shared" si="122"/>
        <v>0</v>
      </c>
      <c r="AB177" s="260">
        <f t="shared" si="122"/>
        <v>0</v>
      </c>
      <c r="AC177" s="260">
        <f t="shared" si="122"/>
        <v>0</v>
      </c>
      <c r="AD177" s="260">
        <f t="shared" si="122"/>
        <v>0</v>
      </c>
      <c r="AE177" s="260">
        <v>466130</v>
      </c>
      <c r="AF177" s="202">
        <f t="shared" si="102"/>
        <v>3728830</v>
      </c>
      <c r="AG177" s="202">
        <f t="shared" si="103"/>
        <v>14031066</v>
      </c>
      <c r="AH177" s="215"/>
      <c r="AI177" s="202">
        <f t="shared" si="104"/>
        <v>14031066</v>
      </c>
      <c r="AJ177" s="202"/>
      <c r="AL177" s="297"/>
    </row>
    <row r="178" spans="5:38" x14ac:dyDescent="0.25">
      <c r="E178" s="62"/>
      <c r="F178" s="64"/>
      <c r="G178" s="64"/>
      <c r="H178" s="64"/>
      <c r="I178" s="65"/>
      <c r="J178" s="278"/>
      <c r="K178" s="259" t="s">
        <v>345</v>
      </c>
      <c r="L178" s="260"/>
      <c r="M178" s="260"/>
      <c r="N178" s="260"/>
      <c r="O178" s="260"/>
      <c r="P178" s="260">
        <f>Q178-O178</f>
        <v>0</v>
      </c>
      <c r="Q178" s="260"/>
      <c r="R178" s="260"/>
      <c r="S178" s="260"/>
      <c r="T178" s="260"/>
      <c r="U178" s="202"/>
      <c r="V178" s="260"/>
      <c r="W178" s="260">
        <f>'RASHIDI i DI'!L9</f>
        <v>0</v>
      </c>
      <c r="X178" s="260"/>
      <c r="Y178" s="260"/>
      <c r="Z178" s="260">
        <f>'RASHIDI i DI'!O9</f>
        <v>0</v>
      </c>
      <c r="AA178" s="260">
        <f>'RASHIDI i DI'!P9</f>
        <v>0</v>
      </c>
      <c r="AB178" s="260">
        <f>'RASHIDI i DI'!Q9</f>
        <v>0</v>
      </c>
      <c r="AC178" s="260">
        <f>'RASHIDI i DI'!R9</f>
        <v>0</v>
      </c>
      <c r="AD178" s="260">
        <f>'RASHIDI i DI'!S9</f>
        <v>0</v>
      </c>
      <c r="AE178" s="260"/>
      <c r="AF178" s="202">
        <f t="shared" si="102"/>
        <v>0</v>
      </c>
      <c r="AG178" s="202">
        <f t="shared" si="103"/>
        <v>0</v>
      </c>
      <c r="AH178" s="215"/>
      <c r="AI178" s="202">
        <f t="shared" si="104"/>
        <v>0</v>
      </c>
      <c r="AJ178" s="202"/>
      <c r="AL178" s="297"/>
    </row>
    <row r="179" spans="5:38" s="40" customFormat="1" x14ac:dyDescent="0.25">
      <c r="E179" s="62"/>
      <c r="F179" s="64"/>
      <c r="G179" s="64"/>
      <c r="H179" s="64"/>
      <c r="I179" s="65"/>
      <c r="J179" s="278"/>
      <c r="K179" s="279" t="s">
        <v>346</v>
      </c>
      <c r="L179" s="233">
        <f t="shared" ref="L179" si="123">L177-L178</f>
        <v>0</v>
      </c>
      <c r="M179" s="233">
        <f>M177-M178</f>
        <v>0</v>
      </c>
      <c r="N179" s="233">
        <f>N177-N178</f>
        <v>0</v>
      </c>
      <c r="O179" s="233">
        <f>O177-O178</f>
        <v>0</v>
      </c>
      <c r="P179" s="233">
        <f t="shared" ref="P179:AD179" si="124">P177-P178</f>
        <v>0</v>
      </c>
      <c r="Q179" s="233">
        <f>Q177-Q178</f>
        <v>0</v>
      </c>
      <c r="R179" s="233"/>
      <c r="S179" s="233"/>
      <c r="T179" s="233"/>
      <c r="U179" s="202"/>
      <c r="V179" s="233"/>
      <c r="W179" s="233">
        <f t="shared" si="124"/>
        <v>0</v>
      </c>
      <c r="X179" s="233"/>
      <c r="Y179" s="233"/>
      <c r="Z179" s="233">
        <f t="shared" si="124"/>
        <v>0</v>
      </c>
      <c r="AA179" s="233">
        <f t="shared" si="124"/>
        <v>0</v>
      </c>
      <c r="AB179" s="233">
        <f t="shared" si="124"/>
        <v>0</v>
      </c>
      <c r="AC179" s="233">
        <f t="shared" si="124"/>
        <v>0</v>
      </c>
      <c r="AD179" s="233">
        <f t="shared" si="124"/>
        <v>0</v>
      </c>
      <c r="AE179" s="233"/>
      <c r="AF179" s="202">
        <f t="shared" si="102"/>
        <v>0</v>
      </c>
      <c r="AG179" s="202">
        <f t="shared" si="103"/>
        <v>0</v>
      </c>
      <c r="AH179" s="215"/>
      <c r="AI179" s="202">
        <f t="shared" si="104"/>
        <v>0</v>
      </c>
      <c r="AJ179" s="202"/>
      <c r="AL179" s="297">
        <f t="shared" ref="AL179:AL180" si="125">SUM(S179+AF179)</f>
        <v>0</v>
      </c>
    </row>
    <row r="180" spans="5:38" x14ac:dyDescent="0.25">
      <c r="E180" s="62"/>
      <c r="F180" s="64"/>
      <c r="G180" s="64"/>
      <c r="H180" s="64"/>
      <c r="I180" s="65"/>
      <c r="J180" s="280"/>
      <c r="K180" s="259" t="s">
        <v>347</v>
      </c>
      <c r="L180" s="260">
        <f t="shared" ref="L180:Q180" si="126">SUM(L171+L173)</f>
        <v>0</v>
      </c>
      <c r="M180" s="260">
        <f t="shared" si="126"/>
        <v>0</v>
      </c>
      <c r="N180" s="260">
        <f t="shared" si="126"/>
        <v>0</v>
      </c>
      <c r="O180" s="260">
        <f t="shared" si="126"/>
        <v>0</v>
      </c>
      <c r="P180" s="260">
        <f t="shared" si="126"/>
        <v>0</v>
      </c>
      <c r="Q180" s="260">
        <f t="shared" si="126"/>
        <v>0</v>
      </c>
      <c r="R180" s="260"/>
      <c r="S180" s="260"/>
      <c r="T180" s="260">
        <f t="shared" ref="T180:AD180" si="127">SUM(T171+T173)</f>
        <v>0</v>
      </c>
      <c r="U180" s="202"/>
      <c r="V180" s="260">
        <f t="shared" si="127"/>
        <v>0</v>
      </c>
      <c r="W180" s="260">
        <f t="shared" si="127"/>
        <v>0</v>
      </c>
      <c r="X180" s="260"/>
      <c r="Y180" s="260">
        <f t="shared" si="127"/>
        <v>0</v>
      </c>
      <c r="Z180" s="260">
        <f t="shared" si="127"/>
        <v>0</v>
      </c>
      <c r="AA180" s="260">
        <f t="shared" si="127"/>
        <v>0</v>
      </c>
      <c r="AB180" s="260">
        <f t="shared" si="127"/>
        <v>0</v>
      </c>
      <c r="AC180" s="260">
        <f t="shared" si="127"/>
        <v>0</v>
      </c>
      <c r="AD180" s="260">
        <f t="shared" si="127"/>
        <v>0</v>
      </c>
      <c r="AE180" s="260"/>
      <c r="AF180" s="202">
        <f t="shared" si="102"/>
        <v>0</v>
      </c>
      <c r="AG180" s="202">
        <f t="shared" si="103"/>
        <v>0</v>
      </c>
      <c r="AH180" s="215"/>
      <c r="AI180" s="202">
        <f t="shared" si="104"/>
        <v>0</v>
      </c>
      <c r="AJ180" s="202"/>
      <c r="AL180" s="297">
        <f t="shared" si="125"/>
        <v>0</v>
      </c>
    </row>
    <row r="181" spans="5:38" x14ac:dyDescent="0.25">
      <c r="E181" s="62"/>
      <c r="F181" s="64"/>
      <c r="G181" s="64"/>
      <c r="H181" s="64"/>
      <c r="I181" s="65"/>
      <c r="J181" s="278"/>
      <c r="K181" s="279" t="s">
        <v>348</v>
      </c>
      <c r="L181" s="233">
        <f t="shared" ref="L181" si="128">L179+L180</f>
        <v>0</v>
      </c>
      <c r="M181" s="233">
        <f>M179+M180</f>
        <v>0</v>
      </c>
      <c r="N181" s="233">
        <f>N179+N180</f>
        <v>0</v>
      </c>
      <c r="O181" s="233">
        <f>O179+O180</f>
        <v>0</v>
      </c>
      <c r="P181" s="233">
        <f t="shared" ref="P181:AD181" si="129">P179+P180</f>
        <v>0</v>
      </c>
      <c r="Q181" s="233">
        <f>Q179+Q180</f>
        <v>0</v>
      </c>
      <c r="R181" s="233"/>
      <c r="S181" s="215">
        <v>10212236</v>
      </c>
      <c r="T181" s="233">
        <v>90000</v>
      </c>
      <c r="U181" s="202">
        <v>10302236</v>
      </c>
      <c r="V181" s="233">
        <v>2029000</v>
      </c>
      <c r="W181" s="233">
        <f t="shared" si="129"/>
        <v>0</v>
      </c>
      <c r="X181" s="233"/>
      <c r="Y181" s="233">
        <v>1233700</v>
      </c>
      <c r="Z181" s="233">
        <f t="shared" si="129"/>
        <v>0</v>
      </c>
      <c r="AA181" s="233">
        <f t="shared" si="129"/>
        <v>0</v>
      </c>
      <c r="AB181" s="233">
        <f t="shared" si="129"/>
        <v>0</v>
      </c>
      <c r="AC181" s="233">
        <f t="shared" si="129"/>
        <v>0</v>
      </c>
      <c r="AD181" s="233">
        <f t="shared" si="129"/>
        <v>0</v>
      </c>
      <c r="AE181" s="233">
        <v>466130</v>
      </c>
      <c r="AF181" s="202">
        <f t="shared" si="102"/>
        <v>3728830</v>
      </c>
      <c r="AG181" s="202">
        <f t="shared" si="103"/>
        <v>14031066</v>
      </c>
      <c r="AH181" s="215"/>
      <c r="AI181" s="202">
        <f t="shared" si="104"/>
        <v>14031066</v>
      </c>
      <c r="AJ181" s="202"/>
      <c r="AL181" s="297"/>
    </row>
    <row r="183" spans="5:38" x14ac:dyDescent="0.25">
      <c r="K183" s="307"/>
    </row>
    <row r="184" spans="5:38" x14ac:dyDescent="0.25">
      <c r="K184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2020-07-10T08:58:32Z</dcterms:modified>
</cp:coreProperties>
</file>