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825" windowWidth="19440" windowHeight="1191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AA200" i="2" l="1"/>
  <c r="Z200" i="2"/>
  <c r="AA193" i="2"/>
  <c r="Z193" i="2"/>
  <c r="AA188" i="2"/>
  <c r="Z188" i="2"/>
  <c r="AA183" i="2"/>
  <c r="Z183" i="2"/>
  <c r="AA181" i="2"/>
  <c r="Z181" i="2"/>
  <c r="AA176" i="2"/>
  <c r="AA175" i="2" s="1"/>
  <c r="Z176" i="2"/>
  <c r="AA336" i="2"/>
  <c r="Z336" i="2"/>
  <c r="Z335" i="2" s="1"/>
  <c r="Z334" i="2" s="1"/>
  <c r="Z333" i="2" s="1"/>
  <c r="AA335" i="2"/>
  <c r="AA334" i="2" s="1"/>
  <c r="AA333" i="2" s="1"/>
  <c r="AA273" i="2"/>
  <c r="Z273" i="2"/>
  <c r="AA268" i="2"/>
  <c r="AA267" i="2" s="1"/>
  <c r="Z268" i="2"/>
  <c r="Z267" i="2" s="1"/>
  <c r="AA263" i="2"/>
  <c r="Z263" i="2"/>
  <c r="AA261" i="2"/>
  <c r="Z261" i="2"/>
  <c r="AA256" i="2"/>
  <c r="Z256" i="2"/>
  <c r="Z255" i="2"/>
  <c r="AA372" i="2"/>
  <c r="Z372" i="2"/>
  <c r="AA365" i="2"/>
  <c r="AA359" i="2" s="1"/>
  <c r="Z365" i="2"/>
  <c r="AA360" i="2"/>
  <c r="Z360" i="2"/>
  <c r="AA355" i="2"/>
  <c r="Z355" i="2"/>
  <c r="AA353" i="2"/>
  <c r="Z353" i="2"/>
  <c r="AA348" i="2"/>
  <c r="Z348" i="2"/>
  <c r="Z254" i="2" l="1"/>
  <c r="Z253" i="2" s="1"/>
  <c r="Z187" i="2"/>
  <c r="AA347" i="2"/>
  <c r="AA346" i="2" s="1"/>
  <c r="AA345" i="2" s="1"/>
  <c r="Z359" i="2"/>
  <c r="AA187" i="2"/>
  <c r="Z347" i="2"/>
  <c r="Z346" i="2" s="1"/>
  <c r="Z345" i="2" s="1"/>
  <c r="Z175" i="2"/>
  <c r="Z174" i="2" s="1"/>
  <c r="Z173" i="2" s="1"/>
  <c r="AA255" i="2"/>
  <c r="AA174" i="2"/>
  <c r="AA173" i="2" s="1"/>
  <c r="AA254" i="2"/>
  <c r="AA253" i="2" s="1"/>
  <c r="J421" i="2"/>
  <c r="J416" i="2"/>
  <c r="J413" i="2"/>
  <c r="J405" i="2"/>
  <c r="J398" i="2"/>
  <c r="J393" i="2"/>
  <c r="J392" i="2"/>
  <c r="J384" i="2"/>
  <c r="J382" i="2"/>
  <c r="J372" i="2"/>
  <c r="J365" i="2"/>
  <c r="J360" i="2"/>
  <c r="J355" i="2"/>
  <c r="J353" i="2"/>
  <c r="J348" i="2"/>
  <c r="J347" i="2" s="1"/>
  <c r="J336" i="2"/>
  <c r="J329" i="2"/>
  <c r="J324" i="2"/>
  <c r="J321" i="2"/>
  <c r="J313" i="2"/>
  <c r="J306" i="2"/>
  <c r="J301" i="2"/>
  <c r="J300" i="2" s="1"/>
  <c r="J292" i="2"/>
  <c r="J290" i="2"/>
  <c r="J280" i="2"/>
  <c r="J273" i="2"/>
  <c r="J268" i="2"/>
  <c r="J267" i="2" s="1"/>
  <c r="J263" i="2"/>
  <c r="J261" i="2"/>
  <c r="J256" i="2"/>
  <c r="J255" i="2" s="1"/>
  <c r="J249" i="2"/>
  <c r="J244" i="2"/>
  <c r="J241" i="2"/>
  <c r="J233" i="2"/>
  <c r="J232" i="2"/>
  <c r="J231" i="2" s="1"/>
  <c r="J226" i="2"/>
  <c r="J221" i="2"/>
  <c r="J220" i="2"/>
  <c r="J212" i="2"/>
  <c r="J210" i="2"/>
  <c r="J200" i="2"/>
  <c r="J193" i="2"/>
  <c r="J188" i="2"/>
  <c r="J183" i="2"/>
  <c r="J181" i="2"/>
  <c r="J176" i="2"/>
  <c r="J170" i="2"/>
  <c r="J165" i="2"/>
  <c r="J162" i="2"/>
  <c r="J154" i="2"/>
  <c r="J147" i="2"/>
  <c r="J142" i="2"/>
  <c r="J48" i="2"/>
  <c r="J38" i="2"/>
  <c r="Y273" i="2"/>
  <c r="Y268" i="2"/>
  <c r="Y263" i="2"/>
  <c r="Y261" i="2"/>
  <c r="Y256" i="2"/>
  <c r="Y255" i="2" s="1"/>
  <c r="Y249" i="2"/>
  <c r="Y244" i="2"/>
  <c r="Y241" i="2"/>
  <c r="Y233" i="2"/>
  <c r="Y232" i="2" s="1"/>
  <c r="Y231" i="2" s="1"/>
  <c r="Y226" i="2"/>
  <c r="Y221" i="2"/>
  <c r="Y220" i="2"/>
  <c r="Y212" i="2"/>
  <c r="Y210" i="2"/>
  <c r="Y200" i="2"/>
  <c r="Y193" i="2"/>
  <c r="Y188" i="2"/>
  <c r="Y183" i="2"/>
  <c r="Y181" i="2"/>
  <c r="Y176" i="2"/>
  <c r="Y336" i="2"/>
  <c r="Y335" i="2" s="1"/>
  <c r="Y334" i="2" s="1"/>
  <c r="Y333" i="2" s="1"/>
  <c r="Y372" i="2"/>
  <c r="Y365" i="2"/>
  <c r="Y360" i="2"/>
  <c r="Y355" i="2"/>
  <c r="Y353" i="2"/>
  <c r="Y348" i="2"/>
  <c r="Y347" i="2"/>
  <c r="J187" i="2" l="1"/>
  <c r="Y359" i="2"/>
  <c r="Y346" i="2" s="1"/>
  <c r="Y345" i="2" s="1"/>
  <c r="J141" i="2"/>
  <c r="J312" i="2"/>
  <c r="J311" i="2" s="1"/>
  <c r="J335" i="2"/>
  <c r="J334" i="2" s="1"/>
  <c r="J333" i="2" s="1"/>
  <c r="Y175" i="2"/>
  <c r="J404" i="2"/>
  <c r="J403" i="2" s="1"/>
  <c r="J153" i="2"/>
  <c r="J152" i="2" s="1"/>
  <c r="J175" i="2"/>
  <c r="Y187" i="2"/>
  <c r="J174" i="2"/>
  <c r="J173" i="2" s="1"/>
  <c r="Y267" i="2"/>
  <c r="J359" i="2"/>
  <c r="J346" i="2"/>
  <c r="J345" i="2" s="1"/>
  <c r="J254" i="2"/>
  <c r="J253" i="2" s="1"/>
  <c r="Y254" i="2"/>
  <c r="Y253" i="2" s="1"/>
  <c r="Y174" i="2"/>
  <c r="Y173" i="2" s="1"/>
  <c r="L103" i="5"/>
  <c r="M103" i="5"/>
  <c r="N103" i="5"/>
  <c r="N102" i="5" s="1"/>
  <c r="N101" i="5" s="1"/>
  <c r="N100" i="5" s="1"/>
  <c r="O103" i="5"/>
  <c r="Q103" i="5"/>
  <c r="P104" i="5"/>
  <c r="U104" i="5"/>
  <c r="P105" i="5"/>
  <c r="P106" i="5"/>
  <c r="P103" i="5" s="1"/>
  <c r="L107" i="5"/>
  <c r="M107" i="5"/>
  <c r="N107" i="5"/>
  <c r="O107" i="5"/>
  <c r="Q107" i="5"/>
  <c r="P108" i="5"/>
  <c r="P107" i="5" s="1"/>
  <c r="AI108" i="5"/>
  <c r="L109" i="5"/>
  <c r="M109" i="5"/>
  <c r="N109" i="5"/>
  <c r="O109" i="5"/>
  <c r="Q109" i="5"/>
  <c r="P110" i="5"/>
  <c r="P109" i="5" s="1"/>
  <c r="AI110" i="5"/>
  <c r="P111" i="5"/>
  <c r="AI111" i="5"/>
  <c r="L112" i="5"/>
  <c r="M112" i="5"/>
  <c r="N112" i="5"/>
  <c r="O112" i="5"/>
  <c r="Q112" i="5"/>
  <c r="P113" i="5"/>
  <c r="P112" i="5" s="1"/>
  <c r="AI113" i="5"/>
  <c r="P114" i="5"/>
  <c r="L118" i="5"/>
  <c r="M118" i="5"/>
  <c r="M117" i="5" s="1"/>
  <c r="M116" i="5" s="1"/>
  <c r="N118" i="5"/>
  <c r="O118" i="5"/>
  <c r="Q118" i="5"/>
  <c r="P119" i="5"/>
  <c r="P118" i="5" s="1"/>
  <c r="P120" i="5"/>
  <c r="AI120" i="5"/>
  <c r="L121" i="5"/>
  <c r="M121" i="5"/>
  <c r="N121" i="5"/>
  <c r="O121" i="5"/>
  <c r="O117" i="5" s="1"/>
  <c r="Q121" i="5"/>
  <c r="P122" i="5"/>
  <c r="P121" i="5" s="1"/>
  <c r="M123" i="5"/>
  <c r="L124" i="5"/>
  <c r="M124" i="5"/>
  <c r="N124" i="5"/>
  <c r="O124" i="5"/>
  <c r="Q124" i="5"/>
  <c r="Q123" i="5" s="1"/>
  <c r="P125" i="5"/>
  <c r="AI125" i="5"/>
  <c r="P126" i="5"/>
  <c r="P127" i="5"/>
  <c r="P128" i="5"/>
  <c r="AI128" i="5"/>
  <c r="L129" i="5"/>
  <c r="M129" i="5"/>
  <c r="N129" i="5"/>
  <c r="O129" i="5"/>
  <c r="Q129" i="5"/>
  <c r="P130" i="5"/>
  <c r="P129" i="5" s="1"/>
  <c r="P131" i="5"/>
  <c r="AI131" i="5"/>
  <c r="P132" i="5"/>
  <c r="AI132" i="5"/>
  <c r="P133" i="5"/>
  <c r="AI133" i="5"/>
  <c r="AI118" i="5" l="1"/>
  <c r="P124" i="5"/>
  <c r="P123" i="5" s="1"/>
  <c r="AI130" i="5"/>
  <c r="AI127" i="5"/>
  <c r="AI122" i="5"/>
  <c r="AI119" i="5"/>
  <c r="N117" i="5"/>
  <c r="AI115" i="5"/>
  <c r="AI106" i="5"/>
  <c r="O102" i="5"/>
  <c r="O101" i="5" s="1"/>
  <c r="O100" i="5" s="1"/>
  <c r="P102" i="5"/>
  <c r="P101" i="5" s="1"/>
  <c r="P100" i="5" s="1"/>
  <c r="L123" i="5"/>
  <c r="L117" i="5"/>
  <c r="L116" i="5" s="1"/>
  <c r="AI103" i="5"/>
  <c r="M102" i="5"/>
  <c r="M101" i="5" s="1"/>
  <c r="M100" i="5" s="1"/>
  <c r="O123" i="5"/>
  <c r="Q117" i="5"/>
  <c r="Q116" i="5" s="1"/>
  <c r="AI114" i="5"/>
  <c r="AI126" i="5"/>
  <c r="N123" i="5"/>
  <c r="AI109" i="5"/>
  <c r="AI107" i="5"/>
  <c r="AI105" i="5"/>
  <c r="Q102" i="5"/>
  <c r="Q101" i="5" s="1"/>
  <c r="Q100" i="5" s="1"/>
  <c r="L102" i="5"/>
  <c r="L101" i="5" s="1"/>
  <c r="L100" i="5" s="1"/>
  <c r="AI129" i="5"/>
  <c r="N116" i="5"/>
  <c r="P117" i="5"/>
  <c r="AI112" i="5"/>
  <c r="O116" i="5"/>
  <c r="AI124" i="5"/>
  <c r="P116" i="5" l="1"/>
  <c r="AI121" i="5"/>
  <c r="AI102" i="5"/>
  <c r="AI116" i="5"/>
  <c r="AI123" i="5"/>
  <c r="AI117" i="5" l="1"/>
  <c r="AI101" i="5"/>
  <c r="AI100" i="5"/>
  <c r="D509" i="2" l="1"/>
  <c r="D514" i="2"/>
  <c r="D516" i="2"/>
  <c r="D521" i="2"/>
  <c r="D526" i="2"/>
  <c r="D533" i="2"/>
  <c r="D543" i="2"/>
  <c r="D545" i="2"/>
  <c r="D574" i="2"/>
  <c r="D577" i="2"/>
  <c r="D582" i="2"/>
  <c r="D508" i="2" l="1"/>
  <c r="D520" i="2"/>
  <c r="D507" i="2" l="1"/>
  <c r="D506" i="2" s="1"/>
  <c r="F552" i="2" l="1"/>
  <c r="F551" i="2"/>
  <c r="F550" i="2"/>
  <c r="F548" i="2"/>
  <c r="F547" i="2"/>
  <c r="H545" i="2"/>
  <c r="E545" i="2"/>
  <c r="F544" i="2"/>
  <c r="H543" i="2"/>
  <c r="E543" i="2"/>
  <c r="F542" i="2"/>
  <c r="F541" i="2"/>
  <c r="F540" i="2"/>
  <c r="F539" i="2"/>
  <c r="F538" i="2"/>
  <c r="F537" i="2"/>
  <c r="F536" i="2"/>
  <c r="F535" i="2"/>
  <c r="F534" i="2"/>
  <c r="H533" i="2"/>
  <c r="E533" i="2"/>
  <c r="F532" i="2"/>
  <c r="F531" i="2"/>
  <c r="F530" i="2"/>
  <c r="F529" i="2"/>
  <c r="F528" i="2"/>
  <c r="F527" i="2"/>
  <c r="H526" i="2"/>
  <c r="E526" i="2"/>
  <c r="F525" i="2"/>
  <c r="F524" i="2"/>
  <c r="F523" i="2"/>
  <c r="F522" i="2"/>
  <c r="H521" i="2"/>
  <c r="E521" i="2"/>
  <c r="F519" i="2"/>
  <c r="F518" i="2"/>
  <c r="F517" i="2"/>
  <c r="H516" i="2"/>
  <c r="E516" i="2"/>
  <c r="F515" i="2"/>
  <c r="H514" i="2"/>
  <c r="E514" i="2"/>
  <c r="F513" i="2"/>
  <c r="F512" i="2"/>
  <c r="F511" i="2"/>
  <c r="F510" i="2"/>
  <c r="H509" i="2"/>
  <c r="F509" i="2" s="1"/>
  <c r="E509" i="2"/>
  <c r="Z463" i="2"/>
  <c r="AA463" i="2"/>
  <c r="Z465" i="2"/>
  <c r="AA465" i="2"/>
  <c r="Z474" i="2"/>
  <c r="AA474" i="2"/>
  <c r="Z479" i="2"/>
  <c r="AA479" i="2"/>
  <c r="Z486" i="2"/>
  <c r="AA486" i="2"/>
  <c r="F456" i="2"/>
  <c r="F458" i="2"/>
  <c r="F459" i="2"/>
  <c r="F460" i="2"/>
  <c r="F462" i="2"/>
  <c r="D463" i="2"/>
  <c r="E463" i="2"/>
  <c r="F464" i="2"/>
  <c r="D465" i="2"/>
  <c r="E465" i="2"/>
  <c r="F466" i="2"/>
  <c r="F467" i="2"/>
  <c r="F468" i="2"/>
  <c r="F470" i="2"/>
  <c r="F471" i="2"/>
  <c r="F472" i="2"/>
  <c r="D474" i="2"/>
  <c r="E474" i="2"/>
  <c r="F475" i="2"/>
  <c r="F476" i="2"/>
  <c r="D479" i="2"/>
  <c r="E479" i="2"/>
  <c r="F480" i="2"/>
  <c r="F483" i="2"/>
  <c r="D486" i="2"/>
  <c r="E486" i="2"/>
  <c r="F487" i="2"/>
  <c r="F488" i="2"/>
  <c r="F489" i="2"/>
  <c r="F491" i="2"/>
  <c r="F492" i="2"/>
  <c r="E508" i="2" l="1"/>
  <c r="F514" i="2"/>
  <c r="F533" i="2"/>
  <c r="F546" i="2"/>
  <c r="H508" i="2"/>
  <c r="E520" i="2"/>
  <c r="F543" i="2"/>
  <c r="H520" i="2"/>
  <c r="F516" i="2"/>
  <c r="F549" i="2"/>
  <c r="F521" i="2"/>
  <c r="F526" i="2"/>
  <c r="E473" i="2"/>
  <c r="Z473" i="2"/>
  <c r="F465" i="2"/>
  <c r="F490" i="2"/>
  <c r="F478" i="2"/>
  <c r="F482" i="2"/>
  <c r="AA473" i="2"/>
  <c r="F479" i="2"/>
  <c r="D473" i="2"/>
  <c r="F481" i="2"/>
  <c r="F477" i="2"/>
  <c r="F469" i="2"/>
  <c r="F461" i="2"/>
  <c r="F457" i="2"/>
  <c r="F493" i="2"/>
  <c r="F545" i="2" l="1"/>
  <c r="H507" i="2"/>
  <c r="H506" i="2" s="1"/>
  <c r="E507" i="2"/>
  <c r="E506" i="2" s="1"/>
  <c r="F520" i="2"/>
  <c r="F508" i="2"/>
  <c r="F486" i="2"/>
  <c r="F463" i="2"/>
  <c r="F474" i="2"/>
  <c r="F473" i="2"/>
  <c r="F507" i="2" l="1"/>
  <c r="F506" i="2"/>
  <c r="H336" i="2" l="1"/>
  <c r="AA809" i="13" l="1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AA502" i="2"/>
  <c r="AA497" i="2"/>
  <c r="AA494" i="2"/>
  <c r="X7" i="2"/>
  <c r="U824" i="2"/>
  <c r="U823" i="2"/>
  <c r="W822" i="2"/>
  <c r="T821" i="2"/>
  <c r="S822" i="2"/>
  <c r="R822" i="2"/>
  <c r="Q822" i="2"/>
  <c r="P822" i="2"/>
  <c r="O822" i="2"/>
  <c r="N822" i="2"/>
  <c r="L822" i="2"/>
  <c r="K822" i="2"/>
  <c r="U821" i="2"/>
  <c r="U820" i="2"/>
  <c r="U819" i="2"/>
  <c r="U818" i="2"/>
  <c r="W817" i="2"/>
  <c r="T816" i="2"/>
  <c r="S817" i="2"/>
  <c r="R817" i="2"/>
  <c r="Q817" i="2"/>
  <c r="P817" i="2"/>
  <c r="O817" i="2"/>
  <c r="N817" i="2"/>
  <c r="L817" i="2"/>
  <c r="K817" i="2"/>
  <c r="U816" i="2"/>
  <c r="U815" i="2"/>
  <c r="W814" i="2"/>
  <c r="T813" i="2"/>
  <c r="S814" i="2"/>
  <c r="R814" i="2"/>
  <c r="Q814" i="2"/>
  <c r="P814" i="2"/>
  <c r="O814" i="2"/>
  <c r="N814" i="2"/>
  <c r="L814" i="2"/>
  <c r="K814" i="2"/>
  <c r="U813" i="2"/>
  <c r="U812" i="2"/>
  <c r="U811" i="2"/>
  <c r="U810" i="2"/>
  <c r="U809" i="2"/>
  <c r="U808" i="2"/>
  <c r="U807" i="2"/>
  <c r="W806" i="2"/>
  <c r="T805" i="2"/>
  <c r="S806" i="2"/>
  <c r="R806" i="2"/>
  <c r="Q806" i="2"/>
  <c r="P806" i="2"/>
  <c r="O806" i="2"/>
  <c r="N806" i="2"/>
  <c r="L806" i="2"/>
  <c r="K806" i="2"/>
  <c r="U802" i="2"/>
  <c r="U801" i="2"/>
  <c r="U800" i="2"/>
  <c r="W799" i="2"/>
  <c r="T798" i="2"/>
  <c r="U798" i="2" s="1"/>
  <c r="S799" i="2"/>
  <c r="R799" i="2"/>
  <c r="Q799" i="2"/>
  <c r="P799" i="2"/>
  <c r="O799" i="2"/>
  <c r="N799" i="2"/>
  <c r="L799" i="2"/>
  <c r="K799" i="2"/>
  <c r="U797" i="2"/>
  <c r="U796" i="2"/>
  <c r="U795" i="2"/>
  <c r="W794" i="2"/>
  <c r="T793" i="2"/>
  <c r="S794" i="2"/>
  <c r="R794" i="2"/>
  <c r="Q794" i="2"/>
  <c r="P794" i="2"/>
  <c r="O794" i="2"/>
  <c r="N794" i="2"/>
  <c r="L794" i="2"/>
  <c r="K794" i="2"/>
  <c r="U791" i="2"/>
  <c r="U790" i="2"/>
  <c r="U789" i="2"/>
  <c r="U788" i="2"/>
  <c r="U787" i="2"/>
  <c r="U786" i="2"/>
  <c r="W785" i="2"/>
  <c r="T784" i="2"/>
  <c r="S785" i="2"/>
  <c r="R785" i="2"/>
  <c r="Q785" i="2"/>
  <c r="P785" i="2"/>
  <c r="O785" i="2"/>
  <c r="N785" i="2"/>
  <c r="L785" i="2"/>
  <c r="K785" i="2"/>
  <c r="U784" i="2"/>
  <c r="W783" i="2"/>
  <c r="T782" i="2"/>
  <c r="U782" i="2" s="1"/>
  <c r="S783" i="2"/>
  <c r="R783" i="2"/>
  <c r="Q783" i="2"/>
  <c r="P783" i="2"/>
  <c r="O783" i="2"/>
  <c r="N783" i="2"/>
  <c r="L783" i="2"/>
  <c r="K783" i="2"/>
  <c r="U781" i="2"/>
  <c r="U780" i="2"/>
  <c r="U779" i="2"/>
  <c r="U778" i="2"/>
  <c r="U777" i="2"/>
  <c r="U776" i="2"/>
  <c r="U775" i="2"/>
  <c r="U774" i="2"/>
  <c r="W773" i="2"/>
  <c r="T772" i="2"/>
  <c r="S773" i="2"/>
  <c r="R773" i="2"/>
  <c r="Q773" i="2"/>
  <c r="P773" i="2"/>
  <c r="O773" i="2"/>
  <c r="N773" i="2"/>
  <c r="L773" i="2"/>
  <c r="K773" i="2"/>
  <c r="U772" i="2"/>
  <c r="U771" i="2"/>
  <c r="U770" i="2"/>
  <c r="U769" i="2"/>
  <c r="U768" i="2"/>
  <c r="U767" i="2"/>
  <c r="W766" i="2"/>
  <c r="T765" i="2"/>
  <c r="S766" i="2"/>
  <c r="R766" i="2"/>
  <c r="Q766" i="2"/>
  <c r="P766" i="2"/>
  <c r="O766" i="2"/>
  <c r="N766" i="2"/>
  <c r="L766" i="2"/>
  <c r="K766" i="2"/>
  <c r="U765" i="2"/>
  <c r="U764" i="2"/>
  <c r="U763" i="2"/>
  <c r="U762" i="2"/>
  <c r="W761" i="2"/>
  <c r="T760" i="2"/>
  <c r="S761" i="2"/>
  <c r="R761" i="2"/>
  <c r="Q761" i="2"/>
  <c r="P761" i="2"/>
  <c r="O761" i="2"/>
  <c r="N761" i="2"/>
  <c r="L761" i="2"/>
  <c r="K761" i="2"/>
  <c r="U758" i="2"/>
  <c r="U757" i="2"/>
  <c r="W756" i="2"/>
  <c r="T755" i="2"/>
  <c r="U755" i="2" s="1"/>
  <c r="S756" i="2"/>
  <c r="R756" i="2"/>
  <c r="Q756" i="2"/>
  <c r="P756" i="2"/>
  <c r="O756" i="2"/>
  <c r="N756" i="2"/>
  <c r="L756" i="2"/>
  <c r="K756" i="2"/>
  <c r="W754" i="2"/>
  <c r="T753" i="2"/>
  <c r="S754" i="2"/>
  <c r="R754" i="2"/>
  <c r="Q754" i="2"/>
  <c r="P754" i="2"/>
  <c r="O754" i="2"/>
  <c r="N754" i="2"/>
  <c r="L754" i="2"/>
  <c r="K754" i="2"/>
  <c r="U753" i="2"/>
  <c r="U752" i="2"/>
  <c r="U751" i="2"/>
  <c r="U750" i="2"/>
  <c r="W749" i="2"/>
  <c r="T748" i="2"/>
  <c r="S749" i="2"/>
  <c r="R749" i="2"/>
  <c r="Q749" i="2"/>
  <c r="P749" i="2"/>
  <c r="O749" i="2"/>
  <c r="N749" i="2"/>
  <c r="L749" i="2"/>
  <c r="K749" i="2"/>
  <c r="U744" i="2"/>
  <c r="U743" i="2"/>
  <c r="W742" i="2"/>
  <c r="T741" i="2"/>
  <c r="S742" i="2"/>
  <c r="R742" i="2"/>
  <c r="Q742" i="2"/>
  <c r="P742" i="2"/>
  <c r="O742" i="2"/>
  <c r="N742" i="2"/>
  <c r="L742" i="2"/>
  <c r="K742" i="2"/>
  <c r="U741" i="2"/>
  <c r="U740" i="2"/>
  <c r="U739" i="2"/>
  <c r="U738" i="2"/>
  <c r="W737" i="2"/>
  <c r="T736" i="2"/>
  <c r="S737" i="2"/>
  <c r="R737" i="2"/>
  <c r="Q737" i="2"/>
  <c r="P737" i="2"/>
  <c r="O737" i="2"/>
  <c r="N737" i="2"/>
  <c r="L737" i="2"/>
  <c r="K737" i="2"/>
  <c r="U736" i="2"/>
  <c r="U735" i="2"/>
  <c r="W734" i="2"/>
  <c r="T733" i="2"/>
  <c r="S734" i="2"/>
  <c r="R734" i="2"/>
  <c r="Q734" i="2"/>
  <c r="P734" i="2"/>
  <c r="O734" i="2"/>
  <c r="N734" i="2"/>
  <c r="L734" i="2"/>
  <c r="K734" i="2"/>
  <c r="U733" i="2"/>
  <c r="U732" i="2"/>
  <c r="U731" i="2"/>
  <c r="U730" i="2"/>
  <c r="U729" i="2"/>
  <c r="U728" i="2"/>
  <c r="U727" i="2"/>
  <c r="W726" i="2"/>
  <c r="T725" i="2"/>
  <c r="S726" i="2"/>
  <c r="R726" i="2"/>
  <c r="Q726" i="2"/>
  <c r="P726" i="2"/>
  <c r="O726" i="2"/>
  <c r="N726" i="2"/>
  <c r="L726" i="2"/>
  <c r="K726" i="2"/>
  <c r="U722" i="2"/>
  <c r="U721" i="2"/>
  <c r="U720" i="2"/>
  <c r="W719" i="2"/>
  <c r="T718" i="2"/>
  <c r="S719" i="2"/>
  <c r="R719" i="2"/>
  <c r="Q719" i="2"/>
  <c r="P719" i="2"/>
  <c r="O719" i="2"/>
  <c r="N719" i="2"/>
  <c r="L719" i="2"/>
  <c r="K719" i="2"/>
  <c r="U718" i="2"/>
  <c r="U717" i="2"/>
  <c r="U716" i="2"/>
  <c r="U715" i="2"/>
  <c r="W714" i="2"/>
  <c r="T713" i="2"/>
  <c r="S714" i="2"/>
  <c r="R714" i="2"/>
  <c r="Q714" i="2"/>
  <c r="P714" i="2"/>
  <c r="O714" i="2"/>
  <c r="N714" i="2"/>
  <c r="L714" i="2"/>
  <c r="K714" i="2"/>
  <c r="U711" i="2"/>
  <c r="U710" i="2"/>
  <c r="U709" i="2"/>
  <c r="U708" i="2"/>
  <c r="U707" i="2"/>
  <c r="U706" i="2"/>
  <c r="W705" i="2"/>
  <c r="T704" i="2"/>
  <c r="S705" i="2"/>
  <c r="R705" i="2"/>
  <c r="Q705" i="2"/>
  <c r="P705" i="2"/>
  <c r="O705" i="2"/>
  <c r="N705" i="2"/>
  <c r="L705" i="2"/>
  <c r="K705" i="2"/>
  <c r="U704" i="2"/>
  <c r="W703" i="2"/>
  <c r="T702" i="2"/>
  <c r="S703" i="2"/>
  <c r="R703" i="2"/>
  <c r="Q703" i="2"/>
  <c r="P703" i="2"/>
  <c r="O703" i="2"/>
  <c r="N703" i="2"/>
  <c r="L703" i="2"/>
  <c r="K703" i="2"/>
  <c r="F664" i="2"/>
  <c r="I662" i="2"/>
  <c r="H662" i="2"/>
  <c r="E662" i="2"/>
  <c r="D662" i="2"/>
  <c r="F661" i="2"/>
  <c r="F660" i="2"/>
  <c r="I657" i="2"/>
  <c r="H657" i="2"/>
  <c r="E657" i="2"/>
  <c r="D657" i="2"/>
  <c r="F656" i="2"/>
  <c r="I654" i="2"/>
  <c r="H654" i="2"/>
  <c r="E654" i="2"/>
  <c r="D654" i="2"/>
  <c r="F653" i="2"/>
  <c r="F652" i="2"/>
  <c r="F651" i="2"/>
  <c r="F649" i="2"/>
  <c r="F648" i="2"/>
  <c r="F647" i="2"/>
  <c r="I646" i="2"/>
  <c r="H646" i="2"/>
  <c r="E646" i="2"/>
  <c r="D646" i="2"/>
  <c r="F641" i="2"/>
  <c r="F640" i="2"/>
  <c r="I639" i="2"/>
  <c r="H639" i="2"/>
  <c r="E639" i="2"/>
  <c r="D639" i="2"/>
  <c r="F637" i="2"/>
  <c r="F636" i="2"/>
  <c r="F635" i="2"/>
  <c r="I634" i="2"/>
  <c r="H634" i="2"/>
  <c r="E634" i="2"/>
  <c r="D634" i="2"/>
  <c r="F632" i="2"/>
  <c r="F631" i="2"/>
  <c r="F629" i="2"/>
  <c r="F628" i="2"/>
  <c r="H625" i="2"/>
  <c r="E625" i="2"/>
  <c r="D625" i="2"/>
  <c r="F624" i="2"/>
  <c r="H623" i="2"/>
  <c r="E623" i="2"/>
  <c r="D623" i="2"/>
  <c r="F621" i="2"/>
  <c r="F620" i="2"/>
  <c r="F617" i="2"/>
  <c r="F616" i="2"/>
  <c r="H613" i="2"/>
  <c r="E613" i="2"/>
  <c r="D613" i="2"/>
  <c r="F612" i="2"/>
  <c r="F609" i="2"/>
  <c r="F608" i="2"/>
  <c r="H606" i="2"/>
  <c r="E606" i="2"/>
  <c r="D606" i="2"/>
  <c r="F605" i="2"/>
  <c r="F604" i="2"/>
  <c r="H601" i="2"/>
  <c r="E601" i="2"/>
  <c r="D601" i="2"/>
  <c r="F597" i="2"/>
  <c r="H596" i="2"/>
  <c r="E596" i="2"/>
  <c r="D596" i="2"/>
  <c r="F595" i="2"/>
  <c r="H594" i="2"/>
  <c r="E594" i="2"/>
  <c r="D594" i="2"/>
  <c r="F593" i="2"/>
  <c r="H589" i="2"/>
  <c r="E589" i="2"/>
  <c r="D589" i="2"/>
  <c r="F584" i="2"/>
  <c r="H582" i="2"/>
  <c r="E582" i="2"/>
  <c r="F581" i="2"/>
  <c r="F580" i="2"/>
  <c r="H577" i="2"/>
  <c r="E577" i="2"/>
  <c r="F576" i="2"/>
  <c r="H574" i="2"/>
  <c r="E574" i="2"/>
  <c r="F504" i="2"/>
  <c r="F503" i="2"/>
  <c r="Z502" i="2"/>
  <c r="E502" i="2"/>
  <c r="D502" i="2"/>
  <c r="F501" i="2"/>
  <c r="F500" i="2"/>
  <c r="F499" i="2"/>
  <c r="Z497" i="2"/>
  <c r="E497" i="2"/>
  <c r="D497" i="2"/>
  <c r="F496" i="2"/>
  <c r="Z494" i="2"/>
  <c r="E494" i="2"/>
  <c r="D494" i="2"/>
  <c r="F423" i="2"/>
  <c r="H421" i="2"/>
  <c r="E421" i="2"/>
  <c r="D421" i="2"/>
  <c r="F420" i="2"/>
  <c r="F419" i="2"/>
  <c r="F417" i="2"/>
  <c r="H416" i="2"/>
  <c r="E416" i="2"/>
  <c r="D416" i="2"/>
  <c r="F415" i="2"/>
  <c r="F414" i="2"/>
  <c r="H413" i="2"/>
  <c r="E413" i="2"/>
  <c r="D413" i="2"/>
  <c r="F412" i="2"/>
  <c r="F411" i="2"/>
  <c r="F410" i="2"/>
  <c r="F408" i="2"/>
  <c r="F407" i="2"/>
  <c r="F406" i="2"/>
  <c r="H405" i="2"/>
  <c r="E405" i="2"/>
  <c r="D405" i="2"/>
  <c r="F402" i="2"/>
  <c r="F401" i="2"/>
  <c r="F400" i="2"/>
  <c r="H398" i="2"/>
  <c r="H335" i="2" s="1"/>
  <c r="H334" i="2" s="1"/>
  <c r="H333" i="2" s="1"/>
  <c r="E398" i="2"/>
  <c r="D398" i="2"/>
  <c r="F396" i="2"/>
  <c r="F395" i="2"/>
  <c r="F394" i="2"/>
  <c r="H393" i="2"/>
  <c r="E393" i="2"/>
  <c r="D393" i="2"/>
  <c r="F391" i="2"/>
  <c r="F390" i="2"/>
  <c r="F388" i="2"/>
  <c r="F387" i="2"/>
  <c r="F386" i="2"/>
  <c r="F385" i="2"/>
  <c r="H384" i="2"/>
  <c r="E384" i="2"/>
  <c r="D384" i="2"/>
  <c r="F383" i="2"/>
  <c r="H382" i="2"/>
  <c r="E382" i="2"/>
  <c r="D382" i="2"/>
  <c r="F381" i="2"/>
  <c r="F380" i="2"/>
  <c r="F379" i="2"/>
  <c r="F378" i="2"/>
  <c r="F376" i="2"/>
  <c r="F375" i="2"/>
  <c r="H372" i="2"/>
  <c r="E372" i="2"/>
  <c r="D372" i="2"/>
  <c r="F371" i="2"/>
  <c r="F369" i="2"/>
  <c r="F368" i="2"/>
  <c r="F367" i="2"/>
  <c r="H365" i="2"/>
  <c r="E365" i="2"/>
  <c r="D365" i="2"/>
  <c r="F364" i="2"/>
  <c r="F363" i="2"/>
  <c r="H360" i="2"/>
  <c r="E360" i="2"/>
  <c r="D360" i="2"/>
  <c r="F358" i="2"/>
  <c r="F357" i="2"/>
  <c r="F356" i="2"/>
  <c r="H355" i="2"/>
  <c r="E355" i="2"/>
  <c r="D355" i="2"/>
  <c r="F354" i="2"/>
  <c r="H353" i="2"/>
  <c r="E353" i="2"/>
  <c r="D353" i="2"/>
  <c r="F352" i="2"/>
  <c r="F351" i="2"/>
  <c r="F350" i="2"/>
  <c r="H348" i="2"/>
  <c r="E348" i="2"/>
  <c r="D348" i="2"/>
  <c r="F331" i="2"/>
  <c r="I329" i="2"/>
  <c r="H329" i="2"/>
  <c r="E329" i="2"/>
  <c r="D329" i="2"/>
  <c r="F328" i="2"/>
  <c r="F327" i="2"/>
  <c r="I324" i="2"/>
  <c r="H324" i="2"/>
  <c r="E324" i="2"/>
  <c r="D324" i="2"/>
  <c r="F323" i="2"/>
  <c r="I321" i="2"/>
  <c r="H321" i="2"/>
  <c r="E321" i="2"/>
  <c r="D321" i="2"/>
  <c r="F320" i="2"/>
  <c r="F319" i="2"/>
  <c r="F317" i="2"/>
  <c r="F316" i="2"/>
  <c r="F315" i="2"/>
  <c r="I313" i="2"/>
  <c r="H313" i="2"/>
  <c r="E313" i="2"/>
  <c r="D313" i="2"/>
  <c r="F310" i="2"/>
  <c r="F308" i="2"/>
  <c r="F307" i="2"/>
  <c r="I306" i="2"/>
  <c r="H306" i="2"/>
  <c r="E306" i="2"/>
  <c r="D306" i="2"/>
  <c r="F305" i="2"/>
  <c r="F304" i="2"/>
  <c r="F303" i="2"/>
  <c r="F302" i="2"/>
  <c r="I301" i="2"/>
  <c r="H301" i="2"/>
  <c r="E301" i="2"/>
  <c r="D301" i="2"/>
  <c r="F299" i="2"/>
  <c r="F297" i="2"/>
  <c r="F296" i="2"/>
  <c r="F295" i="2"/>
  <c r="F293" i="2"/>
  <c r="I292" i="2"/>
  <c r="H292" i="2"/>
  <c r="E292" i="2"/>
  <c r="D292" i="2"/>
  <c r="F291" i="2"/>
  <c r="I290" i="2"/>
  <c r="H290" i="2"/>
  <c r="E290" i="2"/>
  <c r="D290" i="2"/>
  <c r="F288" i="2"/>
  <c r="F287" i="2"/>
  <c r="F285" i="2"/>
  <c r="F284" i="2"/>
  <c r="F283" i="2"/>
  <c r="F281" i="2"/>
  <c r="I280" i="2"/>
  <c r="H280" i="2"/>
  <c r="E280" i="2"/>
  <c r="D280" i="2"/>
  <c r="F279" i="2"/>
  <c r="F278" i="2"/>
  <c r="F276" i="2"/>
  <c r="F275" i="2"/>
  <c r="H273" i="2"/>
  <c r="E273" i="2"/>
  <c r="D273" i="2"/>
  <c r="F272" i="2"/>
  <c r="F271" i="2"/>
  <c r="H268" i="2"/>
  <c r="E268" i="2"/>
  <c r="D268" i="2"/>
  <c r="F264" i="2"/>
  <c r="H263" i="2"/>
  <c r="E263" i="2"/>
  <c r="D263" i="2"/>
  <c r="F262" i="2"/>
  <c r="H261" i="2"/>
  <c r="E261" i="2"/>
  <c r="D261" i="2"/>
  <c r="F260" i="2"/>
  <c r="F259" i="2"/>
  <c r="H256" i="2"/>
  <c r="E256" i="2"/>
  <c r="D256" i="2"/>
  <c r="F251" i="2"/>
  <c r="F250" i="2"/>
  <c r="H249" i="2"/>
  <c r="E249" i="2"/>
  <c r="D249" i="2"/>
  <c r="F248" i="2"/>
  <c r="F247" i="2"/>
  <c r="F246" i="2"/>
  <c r="H244" i="2"/>
  <c r="E244" i="2"/>
  <c r="D244" i="2"/>
  <c r="F243" i="2"/>
  <c r="F242" i="2"/>
  <c r="H241" i="2"/>
  <c r="E241" i="2"/>
  <c r="D241" i="2"/>
  <c r="F240" i="2"/>
  <c r="F239" i="2"/>
  <c r="F238" i="2"/>
  <c r="F236" i="2"/>
  <c r="F235" i="2"/>
  <c r="F234" i="2"/>
  <c r="H233" i="2"/>
  <c r="E233" i="2"/>
  <c r="D233" i="2"/>
  <c r="F229" i="2"/>
  <c r="F228" i="2"/>
  <c r="F227" i="2"/>
  <c r="H226" i="2"/>
  <c r="E226" i="2"/>
  <c r="D226" i="2"/>
  <c r="F224" i="2"/>
  <c r="F223" i="2"/>
  <c r="F222" i="2"/>
  <c r="H221" i="2"/>
  <c r="E221" i="2"/>
  <c r="D221" i="2"/>
  <c r="F219" i="2"/>
  <c r="F218" i="2"/>
  <c r="F216" i="2"/>
  <c r="F215" i="2"/>
  <c r="F214" i="2"/>
  <c r="F213" i="2"/>
  <c r="H212" i="2"/>
  <c r="E212" i="2"/>
  <c r="D212" i="2"/>
  <c r="F211" i="2"/>
  <c r="H210" i="2"/>
  <c r="E210" i="2"/>
  <c r="D210" i="2"/>
  <c r="F209" i="2"/>
  <c r="F208" i="2"/>
  <c r="F207" i="2"/>
  <c r="F204" i="2"/>
  <c r="F203" i="2"/>
  <c r="F202" i="2"/>
  <c r="H200" i="2"/>
  <c r="E200" i="2"/>
  <c r="D200" i="2"/>
  <c r="F199" i="2"/>
  <c r="F198" i="2"/>
  <c r="F197" i="2"/>
  <c r="F196" i="2"/>
  <c r="F195" i="2"/>
  <c r="F194" i="2"/>
  <c r="H193" i="2"/>
  <c r="E193" i="2"/>
  <c r="D193" i="2"/>
  <c r="F192" i="2"/>
  <c r="F191" i="2"/>
  <c r="H188" i="2"/>
  <c r="E188" i="2"/>
  <c r="D188" i="2"/>
  <c r="F186" i="2"/>
  <c r="F184" i="2"/>
  <c r="H183" i="2"/>
  <c r="E183" i="2"/>
  <c r="D183" i="2"/>
  <c r="H181" i="2"/>
  <c r="E181" i="2"/>
  <c r="D181" i="2"/>
  <c r="F180" i="2"/>
  <c r="F179" i="2"/>
  <c r="H176" i="2"/>
  <c r="E176" i="2"/>
  <c r="D176" i="2"/>
  <c r="F171" i="2"/>
  <c r="H170" i="2"/>
  <c r="E170" i="2"/>
  <c r="D170" i="2"/>
  <c r="F167" i="2"/>
  <c r="F166" i="2"/>
  <c r="H165" i="2"/>
  <c r="E165" i="2"/>
  <c r="D165" i="2"/>
  <c r="F163" i="2"/>
  <c r="H162" i="2"/>
  <c r="E162" i="2"/>
  <c r="D162" i="2"/>
  <c r="F159" i="2"/>
  <c r="F158" i="2"/>
  <c r="F155" i="2"/>
  <c r="H154" i="2"/>
  <c r="E154" i="2"/>
  <c r="D154" i="2"/>
  <c r="F151" i="2"/>
  <c r="F150" i="2"/>
  <c r="F149" i="2"/>
  <c r="H147" i="2"/>
  <c r="E147" i="2"/>
  <c r="D147" i="2"/>
  <c r="F146" i="2"/>
  <c r="F143" i="2"/>
  <c r="H142" i="2"/>
  <c r="E142" i="2"/>
  <c r="D142" i="2"/>
  <c r="F139" i="2"/>
  <c r="F138" i="2"/>
  <c r="F135" i="2"/>
  <c r="E133" i="2"/>
  <c r="D133" i="2"/>
  <c r="E131" i="2"/>
  <c r="D131" i="2"/>
  <c r="F127" i="2"/>
  <c r="F126" i="2"/>
  <c r="F123" i="2"/>
  <c r="F122" i="2"/>
  <c r="E121" i="2"/>
  <c r="D121" i="2"/>
  <c r="F119" i="2"/>
  <c r="F118" i="2"/>
  <c r="F117" i="2"/>
  <c r="F115" i="2"/>
  <c r="E114" i="2"/>
  <c r="D114" i="2"/>
  <c r="F113" i="2"/>
  <c r="F111" i="2"/>
  <c r="E109" i="2"/>
  <c r="D109" i="2"/>
  <c r="F107" i="2"/>
  <c r="F106" i="2"/>
  <c r="E104" i="2"/>
  <c r="D104" i="2"/>
  <c r="F103" i="2"/>
  <c r="E102" i="2"/>
  <c r="D102" i="2"/>
  <c r="F101" i="2"/>
  <c r="F99" i="2"/>
  <c r="E97" i="2"/>
  <c r="D97" i="2"/>
  <c r="AL87" i="5"/>
  <c r="AL88" i="5"/>
  <c r="AL90" i="5"/>
  <c r="AL93" i="5"/>
  <c r="AF168" i="5"/>
  <c r="F15" i="2"/>
  <c r="F16" i="2"/>
  <c r="F21" i="2"/>
  <c r="F22" i="2"/>
  <c r="F23" i="2"/>
  <c r="F27" i="2"/>
  <c r="F28" i="2"/>
  <c r="F29" i="2"/>
  <c r="F32" i="2"/>
  <c r="F33" i="2"/>
  <c r="F34" i="2"/>
  <c r="F35" i="2"/>
  <c r="F36" i="2"/>
  <c r="F37" i="2"/>
  <c r="F40" i="2"/>
  <c r="F41" i="2"/>
  <c r="F43" i="2"/>
  <c r="F44" i="2"/>
  <c r="F45" i="2"/>
  <c r="F46" i="2"/>
  <c r="F47" i="2"/>
  <c r="F49" i="2"/>
  <c r="F52" i="2"/>
  <c r="F53" i="2"/>
  <c r="F54" i="2"/>
  <c r="F55" i="2"/>
  <c r="F56" i="2"/>
  <c r="F58" i="2"/>
  <c r="F61" i="2"/>
  <c r="F62" i="2"/>
  <c r="F63" i="2"/>
  <c r="F64" i="2"/>
  <c r="F66" i="2"/>
  <c r="F67" i="2"/>
  <c r="F69" i="2"/>
  <c r="F73" i="2"/>
  <c r="F74" i="2"/>
  <c r="F75" i="2"/>
  <c r="F76" i="2"/>
  <c r="F77" i="2"/>
  <c r="F78" i="2"/>
  <c r="F79" i="2"/>
  <c r="F81" i="2"/>
  <c r="F82" i="2"/>
  <c r="F84" i="2"/>
  <c r="F85" i="2"/>
  <c r="F86" i="2"/>
  <c r="F87" i="2"/>
  <c r="F89" i="2"/>
  <c r="F90" i="2"/>
  <c r="F6" i="2"/>
  <c r="F17" i="2"/>
  <c r="F19" i="2"/>
  <c r="F8" i="2"/>
  <c r="E485" i="2" l="1"/>
  <c r="E484" i="2" s="1"/>
  <c r="AA485" i="2"/>
  <c r="AA484" i="2" s="1"/>
  <c r="Z485" i="2"/>
  <c r="Z484" i="2" s="1"/>
  <c r="D485" i="2"/>
  <c r="D484" i="2" s="1"/>
  <c r="D588" i="2"/>
  <c r="E633" i="2"/>
  <c r="D392" i="2"/>
  <c r="V755" i="2"/>
  <c r="X755" i="2" s="1"/>
  <c r="F201" i="2"/>
  <c r="F373" i="2"/>
  <c r="F134" i="2"/>
  <c r="F399" i="2"/>
  <c r="F39" i="2"/>
  <c r="F280" i="2"/>
  <c r="V775" i="2"/>
  <c r="X775" i="2" s="1"/>
  <c r="V779" i="2"/>
  <c r="X779" i="2" s="1"/>
  <c r="F416" i="2"/>
  <c r="F591" i="2"/>
  <c r="I300" i="2"/>
  <c r="V740" i="2"/>
  <c r="X740" i="2" s="1"/>
  <c r="E96" i="2"/>
  <c r="F104" i="2"/>
  <c r="F282" i="2"/>
  <c r="E300" i="2"/>
  <c r="F324" i="2"/>
  <c r="AI90" i="5"/>
  <c r="AI151" i="5"/>
  <c r="AI87" i="5"/>
  <c r="AI59" i="5"/>
  <c r="AI24" i="5"/>
  <c r="AI94" i="5"/>
  <c r="AL94" i="5"/>
  <c r="AI86" i="5"/>
  <c r="AL86" i="5"/>
  <c r="AI79" i="5"/>
  <c r="AI63" i="5"/>
  <c r="AI52" i="5"/>
  <c r="AI48" i="5"/>
  <c r="AI43" i="5"/>
  <c r="AI39" i="5"/>
  <c r="AI32" i="5"/>
  <c r="K571" i="13"/>
  <c r="T571" i="13" s="1"/>
  <c r="AI85" i="5"/>
  <c r="AL85" i="5"/>
  <c r="AI68" i="5"/>
  <c r="AI62" i="5"/>
  <c r="AI55" i="5"/>
  <c r="AI51" i="5"/>
  <c r="AI46" i="5"/>
  <c r="AI36" i="5"/>
  <c r="AI31" i="5"/>
  <c r="D300" i="2"/>
  <c r="E312" i="2"/>
  <c r="E311" i="2" s="1"/>
  <c r="X10" i="13"/>
  <c r="U138" i="13"/>
  <c r="W138" i="13" s="1"/>
  <c r="F252" i="13"/>
  <c r="U710" i="13"/>
  <c r="W710" i="13" s="1"/>
  <c r="AI22" i="5"/>
  <c r="D96" i="2"/>
  <c r="E108" i="2"/>
  <c r="D153" i="2"/>
  <c r="D152" i="2" s="1"/>
  <c r="H175" i="2"/>
  <c r="F181" i="2"/>
  <c r="E187" i="2"/>
  <c r="D267" i="2"/>
  <c r="K748" i="2"/>
  <c r="P748" i="2"/>
  <c r="T747" i="2"/>
  <c r="S793" i="2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L89" i="5"/>
  <c r="AI144" i="5"/>
  <c r="AI78" i="5"/>
  <c r="F268" i="2"/>
  <c r="AI168" i="5"/>
  <c r="AI139" i="5"/>
  <c r="AI95" i="5"/>
  <c r="AL95" i="5"/>
  <c r="AI21" i="5"/>
  <c r="H588" i="2"/>
  <c r="V795" i="2"/>
  <c r="X795" i="2" s="1"/>
  <c r="V819" i="2"/>
  <c r="X819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F575" i="2"/>
  <c r="E141" i="2"/>
  <c r="F494" i="2"/>
  <c r="F230" i="2"/>
  <c r="E153" i="2"/>
  <c r="E152" i="2" s="1"/>
  <c r="F170" i="2"/>
  <c r="F263" i="2"/>
  <c r="F413" i="2"/>
  <c r="E588" i="2"/>
  <c r="D645" i="2"/>
  <c r="D644" i="2" s="1"/>
  <c r="V717" i="2"/>
  <c r="X717" i="2" s="1"/>
  <c r="V739" i="2"/>
  <c r="X739" i="2" s="1"/>
  <c r="K760" i="2"/>
  <c r="V776" i="2"/>
  <c r="X776" i="2" s="1"/>
  <c r="V780" i="2"/>
  <c r="X780" i="2" s="1"/>
  <c r="O793" i="2"/>
  <c r="V800" i="2"/>
  <c r="X800" i="2" s="1"/>
  <c r="U806" i="2"/>
  <c r="Q805" i="2"/>
  <c r="Q804" i="2" s="1"/>
  <c r="W805" i="2"/>
  <c r="W804" i="2" s="1"/>
  <c r="P805" i="2"/>
  <c r="P804" i="2" s="1"/>
  <c r="V815" i="2"/>
  <c r="X815" i="2" s="1"/>
  <c r="E232" i="2"/>
  <c r="E231" i="2" s="1"/>
  <c r="F244" i="2"/>
  <c r="F249" i="2"/>
  <c r="D255" i="2"/>
  <c r="E267" i="2"/>
  <c r="I312" i="2"/>
  <c r="I311" i="2" s="1"/>
  <c r="L713" i="2"/>
  <c r="D141" i="2"/>
  <c r="E220" i="2"/>
  <c r="D312" i="2"/>
  <c r="D311" i="2" s="1"/>
  <c r="E347" i="2"/>
  <c r="E392" i="2"/>
  <c r="E404" i="2"/>
  <c r="E403" i="2" s="1"/>
  <c r="F577" i="2"/>
  <c r="V710" i="2"/>
  <c r="X710" i="2" s="1"/>
  <c r="V798" i="2"/>
  <c r="X798" i="2" s="1"/>
  <c r="V704" i="2"/>
  <c r="X704" i="2" s="1"/>
  <c r="Q725" i="2"/>
  <c r="Q724" i="2" s="1"/>
  <c r="L748" i="2"/>
  <c r="W748" i="2"/>
  <c r="N725" i="2"/>
  <c r="N724" i="2" s="1"/>
  <c r="R725" i="2"/>
  <c r="R724" i="2" s="1"/>
  <c r="L725" i="2"/>
  <c r="L724" i="2" s="1"/>
  <c r="Q748" i="2"/>
  <c r="V750" i="2"/>
  <c r="X750" i="2" s="1"/>
  <c r="V763" i="2"/>
  <c r="X763" i="2" s="1"/>
  <c r="V788" i="2"/>
  <c r="X788" i="2" s="1"/>
  <c r="T759" i="2"/>
  <c r="U759" i="2" s="1"/>
  <c r="V759" i="2" s="1"/>
  <c r="X759" i="2" s="1"/>
  <c r="O713" i="2"/>
  <c r="S713" i="2"/>
  <c r="U719" i="2"/>
  <c r="T712" i="2"/>
  <c r="U712" i="2" s="1"/>
  <c r="V712" i="2" s="1"/>
  <c r="X712" i="2" s="1"/>
  <c r="V732" i="2"/>
  <c r="X732" i="2" s="1"/>
  <c r="T724" i="2"/>
  <c r="T723" i="2" s="1"/>
  <c r="U723" i="2" s="1"/>
  <c r="V764" i="2"/>
  <c r="X764" i="2" s="1"/>
  <c r="P793" i="2"/>
  <c r="V721" i="2"/>
  <c r="X721" i="2" s="1"/>
  <c r="V768" i="2"/>
  <c r="X768" i="2" s="1"/>
  <c r="V807" i="2"/>
  <c r="X807" i="2" s="1"/>
  <c r="V811" i="2"/>
  <c r="X811" i="2" s="1"/>
  <c r="F646" i="2"/>
  <c r="V730" i="2"/>
  <c r="X730" i="2" s="1"/>
  <c r="V751" i="2"/>
  <c r="X751" i="2" s="1"/>
  <c r="V767" i="2"/>
  <c r="X767" i="2" s="1"/>
  <c r="V787" i="2"/>
  <c r="X787" i="2" s="1"/>
  <c r="V791" i="2"/>
  <c r="X791" i="2" s="1"/>
  <c r="S805" i="2"/>
  <c r="F627" i="2"/>
  <c r="F51" i="2"/>
  <c r="AI159" i="5"/>
  <c r="AJ159" i="5" s="1"/>
  <c r="AI71" i="5"/>
  <c r="AI64" i="5"/>
  <c r="F145" i="2"/>
  <c r="H187" i="2"/>
  <c r="D220" i="2"/>
  <c r="F294" i="2"/>
  <c r="F326" i="2"/>
  <c r="F599" i="2"/>
  <c r="AI143" i="5"/>
  <c r="AI49" i="5"/>
  <c r="AI44" i="5"/>
  <c r="AI40" i="5"/>
  <c r="D175" i="2"/>
  <c r="D232" i="2"/>
  <c r="D231" i="2" s="1"/>
  <c r="F241" i="2"/>
  <c r="F270" i="2"/>
  <c r="H267" i="2"/>
  <c r="F314" i="2"/>
  <c r="F498" i="2"/>
  <c r="AI33" i="5"/>
  <c r="H255" i="2"/>
  <c r="F255" i="2" s="1"/>
  <c r="F258" i="2"/>
  <c r="F495" i="2"/>
  <c r="E255" i="2"/>
  <c r="F261" i="2"/>
  <c r="H347" i="2"/>
  <c r="F384" i="2"/>
  <c r="P713" i="2"/>
  <c r="K725" i="2"/>
  <c r="K724" i="2" s="1"/>
  <c r="L760" i="2"/>
  <c r="Q760" i="2"/>
  <c r="W760" i="2"/>
  <c r="E359" i="2"/>
  <c r="D404" i="2"/>
  <c r="D403" i="2" s="1"/>
  <c r="H600" i="2"/>
  <c r="F601" i="2"/>
  <c r="D347" i="2"/>
  <c r="F592" i="2"/>
  <c r="V731" i="2"/>
  <c r="X731" i="2" s="1"/>
  <c r="U742" i="2"/>
  <c r="P725" i="2"/>
  <c r="P724" i="2" s="1"/>
  <c r="V772" i="2"/>
  <c r="X772" i="2" s="1"/>
  <c r="V784" i="2"/>
  <c r="X784" i="2" s="1"/>
  <c r="K793" i="2"/>
  <c r="K747" i="2" s="1"/>
  <c r="T792" i="2"/>
  <c r="U792" i="2" s="1"/>
  <c r="V792" i="2" s="1"/>
  <c r="X792" i="2" s="1"/>
  <c r="D600" i="2"/>
  <c r="E645" i="2"/>
  <c r="E644" i="2" s="1"/>
  <c r="Q713" i="2"/>
  <c r="W713" i="2"/>
  <c r="O748" i="2"/>
  <c r="S748" i="2"/>
  <c r="V762" i="2"/>
  <c r="X762" i="2" s="1"/>
  <c r="U794" i="2"/>
  <c r="V794" i="2" s="1"/>
  <c r="X794" i="2" s="1"/>
  <c r="Q793" i="2"/>
  <c r="W793" i="2"/>
  <c r="V824" i="2"/>
  <c r="X824" i="2" s="1"/>
  <c r="F497" i="2"/>
  <c r="E600" i="2"/>
  <c r="E587" i="2" s="1"/>
  <c r="F613" i="2"/>
  <c r="V707" i="2"/>
  <c r="X707" i="2" s="1"/>
  <c r="V708" i="2"/>
  <c r="X708" i="2" s="1"/>
  <c r="V728" i="2"/>
  <c r="X728" i="2" s="1"/>
  <c r="V736" i="2"/>
  <c r="X736" i="2" s="1"/>
  <c r="V744" i="2"/>
  <c r="X744" i="2" s="1"/>
  <c r="V752" i="2"/>
  <c r="X752" i="2" s="1"/>
  <c r="P760" i="2"/>
  <c r="V771" i="2"/>
  <c r="X771" i="2" s="1"/>
  <c r="U773" i="2"/>
  <c r="V773" i="2" s="1"/>
  <c r="X773" i="2" s="1"/>
  <c r="V778" i="2"/>
  <c r="X778" i="2" s="1"/>
  <c r="U785" i="2"/>
  <c r="V790" i="2"/>
  <c r="X790" i="2" s="1"/>
  <c r="V796" i="2"/>
  <c r="X796" i="2" s="1"/>
  <c r="K805" i="2"/>
  <c r="K804" i="2" s="1"/>
  <c r="T804" i="2"/>
  <c r="T803" i="2" s="1"/>
  <c r="U803" i="2" s="1"/>
  <c r="V803" i="2" s="1"/>
  <c r="X803" i="2" s="1"/>
  <c r="O805" i="2"/>
  <c r="O804" i="2" s="1"/>
  <c r="V816" i="2"/>
  <c r="X816" i="2" s="1"/>
  <c r="V823" i="2"/>
  <c r="X823" i="2" s="1"/>
  <c r="AI82" i="5"/>
  <c r="AI54" i="5"/>
  <c r="AI72" i="5"/>
  <c r="AI65" i="5"/>
  <c r="AI61" i="5"/>
  <c r="AI35" i="5"/>
  <c r="AI45" i="5"/>
  <c r="AI41" i="5"/>
  <c r="AI50" i="5"/>
  <c r="F366" i="2"/>
  <c r="F360" i="2"/>
  <c r="F365" i="2"/>
  <c r="F362" i="2"/>
  <c r="F176" i="2"/>
  <c r="F178" i="2"/>
  <c r="F182" i="2"/>
  <c r="E175" i="2"/>
  <c r="D633" i="2"/>
  <c r="F643" i="2"/>
  <c r="F655" i="2"/>
  <c r="F659" i="2"/>
  <c r="V711" i="2"/>
  <c r="X711" i="2" s="1"/>
  <c r="W725" i="2"/>
  <c r="W724" i="2" s="1"/>
  <c r="V727" i="2"/>
  <c r="X727" i="2" s="1"/>
  <c r="U734" i="2"/>
  <c r="U749" i="2"/>
  <c r="V749" i="2" s="1"/>
  <c r="X749" i="2" s="1"/>
  <c r="U754" i="2"/>
  <c r="U761" i="2"/>
  <c r="V761" i="2" s="1"/>
  <c r="X761" i="2" s="1"/>
  <c r="U766" i="2"/>
  <c r="V770" i="2"/>
  <c r="X770" i="2" s="1"/>
  <c r="V782" i="2"/>
  <c r="X782" i="2" s="1"/>
  <c r="U799" i="2"/>
  <c r="V802" i="2"/>
  <c r="X802" i="2" s="1"/>
  <c r="U822" i="2"/>
  <c r="I633" i="2"/>
  <c r="I645" i="2"/>
  <c r="I644" i="2" s="1"/>
  <c r="F663" i="2"/>
  <c r="U703" i="2"/>
  <c r="V709" i="2"/>
  <c r="X709" i="2" s="1"/>
  <c r="K713" i="2"/>
  <c r="V715" i="2"/>
  <c r="X715" i="2" s="1"/>
  <c r="V716" i="2"/>
  <c r="X716" i="2" s="1"/>
  <c r="V718" i="2"/>
  <c r="X718" i="2" s="1"/>
  <c r="N713" i="2"/>
  <c r="R713" i="2"/>
  <c r="V720" i="2"/>
  <c r="X720" i="2" s="1"/>
  <c r="V722" i="2"/>
  <c r="X722" i="2" s="1"/>
  <c r="U726" i="2"/>
  <c r="V729" i="2"/>
  <c r="X729" i="2" s="1"/>
  <c r="U756" i="2"/>
  <c r="V756" i="2" s="1"/>
  <c r="X756" i="2" s="1"/>
  <c r="O760" i="2"/>
  <c r="S760" i="2"/>
  <c r="U783" i="2"/>
  <c r="V808" i="2"/>
  <c r="X808" i="2" s="1"/>
  <c r="V812" i="2"/>
  <c r="X812" i="2" s="1"/>
  <c r="U814" i="2"/>
  <c r="V820" i="2"/>
  <c r="X820" i="2" s="1"/>
  <c r="F654" i="2"/>
  <c r="F634" i="2"/>
  <c r="F662" i="2"/>
  <c r="U705" i="2"/>
  <c r="V706" i="2"/>
  <c r="X706" i="2" s="1"/>
  <c r="U714" i="2"/>
  <c r="V723" i="2"/>
  <c r="X723" i="2" s="1"/>
  <c r="O725" i="2"/>
  <c r="O724" i="2" s="1"/>
  <c r="S725" i="2"/>
  <c r="V733" i="2"/>
  <c r="X733" i="2" s="1"/>
  <c r="V735" i="2"/>
  <c r="X735" i="2" s="1"/>
  <c r="U737" i="2"/>
  <c r="V738" i="2"/>
  <c r="X738" i="2" s="1"/>
  <c r="V743" i="2"/>
  <c r="X743" i="2" s="1"/>
  <c r="N748" i="2"/>
  <c r="R748" i="2"/>
  <c r="V758" i="2"/>
  <c r="X758" i="2" s="1"/>
  <c r="N760" i="2"/>
  <c r="R760" i="2"/>
  <c r="V774" i="2"/>
  <c r="X774" i="2" s="1"/>
  <c r="V786" i="2"/>
  <c r="X786" i="2" s="1"/>
  <c r="N793" i="2"/>
  <c r="R793" i="2"/>
  <c r="N805" i="2"/>
  <c r="N804" i="2" s="1"/>
  <c r="R805" i="2"/>
  <c r="R804" i="2" s="1"/>
  <c r="V810" i="2"/>
  <c r="X810" i="2" s="1"/>
  <c r="U817" i="2"/>
  <c r="V817" i="2" s="1"/>
  <c r="X817" i="2" s="1"/>
  <c r="V818" i="2"/>
  <c r="X818" i="2" s="1"/>
  <c r="F625" i="2"/>
  <c r="F603" i="2"/>
  <c r="F607" i="2"/>
  <c r="F611" i="2"/>
  <c r="F615" i="2"/>
  <c r="F619" i="2"/>
  <c r="F606" i="2"/>
  <c r="F589" i="2"/>
  <c r="F578" i="2"/>
  <c r="F579" i="2"/>
  <c r="F583" i="2"/>
  <c r="F582" i="2"/>
  <c r="F418" i="2"/>
  <c r="F422" i="2"/>
  <c r="D359" i="2"/>
  <c r="F389" i="2"/>
  <c r="F397" i="2"/>
  <c r="F409" i="2"/>
  <c r="F374" i="2"/>
  <c r="H359" i="2"/>
  <c r="F377" i="2"/>
  <c r="F370" i="2"/>
  <c r="F349" i="2"/>
  <c r="F361" i="2"/>
  <c r="F330" i="2"/>
  <c r="F277" i="2"/>
  <c r="F286" i="2"/>
  <c r="F289" i="2"/>
  <c r="F298" i="2"/>
  <c r="F309" i="2"/>
  <c r="F318" i="2"/>
  <c r="F322" i="2"/>
  <c r="F321" i="2"/>
  <c r="F269" i="2"/>
  <c r="F274" i="2"/>
  <c r="F265" i="2"/>
  <c r="F257" i="2"/>
  <c r="F266" i="2"/>
  <c r="F217" i="2"/>
  <c r="F225" i="2"/>
  <c r="F206" i="2"/>
  <c r="D187" i="2"/>
  <c r="F205" i="2"/>
  <c r="F188" i="2"/>
  <c r="F190" i="2"/>
  <c r="F193" i="2"/>
  <c r="F183" i="2"/>
  <c r="F185" i="2"/>
  <c r="F177" i="2"/>
  <c r="F189" i="2"/>
  <c r="F147" i="2"/>
  <c r="F165" i="2"/>
  <c r="D108" i="2"/>
  <c r="D95" i="2" s="1"/>
  <c r="F137" i="2"/>
  <c r="F157" i="2"/>
  <c r="F161" i="2"/>
  <c r="F169" i="2"/>
  <c r="F130" i="2"/>
  <c r="F97" i="2"/>
  <c r="F110" i="2"/>
  <c r="F125" i="2"/>
  <c r="F129" i="2"/>
  <c r="F109" i="2"/>
  <c r="F102" i="2"/>
  <c r="F98" i="2"/>
  <c r="F105" i="2"/>
  <c r="V753" i="2"/>
  <c r="X753" i="2" s="1"/>
  <c r="V757" i="2"/>
  <c r="X757" i="2" s="1"/>
  <c r="V765" i="2"/>
  <c r="X765" i="2" s="1"/>
  <c r="V769" i="2"/>
  <c r="X769" i="2" s="1"/>
  <c r="V777" i="2"/>
  <c r="X777" i="2" s="1"/>
  <c r="V781" i="2"/>
  <c r="X781" i="2" s="1"/>
  <c r="V789" i="2"/>
  <c r="X789" i="2" s="1"/>
  <c r="L793" i="2"/>
  <c r="V797" i="2"/>
  <c r="X797" i="2" s="1"/>
  <c r="V799" i="2"/>
  <c r="X799" i="2" s="1"/>
  <c r="V801" i="2"/>
  <c r="X801" i="2" s="1"/>
  <c r="L805" i="2"/>
  <c r="L804" i="2" s="1"/>
  <c r="V809" i="2"/>
  <c r="X809" i="2" s="1"/>
  <c r="V813" i="2"/>
  <c r="X813" i="2" s="1"/>
  <c r="V821" i="2"/>
  <c r="X821" i="2" s="1"/>
  <c r="V806" i="2"/>
  <c r="X806" i="2" s="1"/>
  <c r="V734" i="2"/>
  <c r="X734" i="2" s="1"/>
  <c r="V741" i="2"/>
  <c r="X741" i="2" s="1"/>
  <c r="H633" i="2"/>
  <c r="H645" i="2"/>
  <c r="F590" i="2"/>
  <c r="F598" i="2"/>
  <c r="F602" i="2"/>
  <c r="F610" i="2"/>
  <c r="F614" i="2"/>
  <c r="F618" i="2"/>
  <c r="F622" i="2"/>
  <c r="F626" i="2"/>
  <c r="F630" i="2"/>
  <c r="F638" i="2"/>
  <c r="F642" i="2"/>
  <c r="F650" i="2"/>
  <c r="F658" i="2"/>
  <c r="F574" i="2"/>
  <c r="F355" i="2"/>
  <c r="H392" i="2"/>
  <c r="H404" i="2"/>
  <c r="F348" i="2"/>
  <c r="H300" i="2"/>
  <c r="H312" i="2"/>
  <c r="F256" i="2"/>
  <c r="F292" i="2"/>
  <c r="F325" i="2"/>
  <c r="H220" i="2"/>
  <c r="H232" i="2"/>
  <c r="F212" i="2"/>
  <c r="F237" i="2"/>
  <c r="F245" i="2"/>
  <c r="F131" i="2"/>
  <c r="F100" i="2"/>
  <c r="F112" i="2"/>
  <c r="F116" i="2"/>
  <c r="F120" i="2"/>
  <c r="F124" i="2"/>
  <c r="F128" i="2"/>
  <c r="F132" i="2"/>
  <c r="F136" i="2"/>
  <c r="F140" i="2"/>
  <c r="H141" i="2"/>
  <c r="F142" i="2"/>
  <c r="F144" i="2"/>
  <c r="F148" i="2"/>
  <c r="H153" i="2"/>
  <c r="F156" i="2"/>
  <c r="F160" i="2"/>
  <c r="F162" i="2"/>
  <c r="F164" i="2"/>
  <c r="F168" i="2"/>
  <c r="F172" i="2"/>
  <c r="AI157" i="5"/>
  <c r="AJ157" i="5" s="1"/>
  <c r="AI154" i="5"/>
  <c r="AI93" i="5"/>
  <c r="AI88" i="5"/>
  <c r="AI69" i="5"/>
  <c r="AI58" i="5"/>
  <c r="AI53" i="5"/>
  <c r="AI42" i="5"/>
  <c r="AI29" i="5"/>
  <c r="AI161" i="5"/>
  <c r="AJ161" i="5" s="1"/>
  <c r="AI150" i="5"/>
  <c r="AI89" i="5"/>
  <c r="AI27" i="5"/>
  <c r="AI163" i="5"/>
  <c r="AJ163" i="5" s="1"/>
  <c r="AI137" i="5"/>
  <c r="AI81" i="5"/>
  <c r="AI158" i="5"/>
  <c r="AJ158" i="5" s="1"/>
  <c r="AI145" i="5"/>
  <c r="F42" i="2"/>
  <c r="F14" i="2"/>
  <c r="F68" i="2"/>
  <c r="F26" i="2"/>
  <c r="E174" i="2" l="1"/>
  <c r="E173" i="2" s="1"/>
  <c r="D346" i="2"/>
  <c r="D345" i="2" s="1"/>
  <c r="D254" i="2"/>
  <c r="T746" i="2"/>
  <c r="T745" i="2" s="1"/>
  <c r="D253" i="2"/>
  <c r="D587" i="2"/>
  <c r="D586" i="2" s="1"/>
  <c r="F421" i="2"/>
  <c r="F267" i="2"/>
  <c r="E346" i="2"/>
  <c r="E345" i="2" s="1"/>
  <c r="O747" i="2"/>
  <c r="O746" i="2" s="1"/>
  <c r="E95" i="2"/>
  <c r="E94" i="2" s="1"/>
  <c r="F175" i="2"/>
  <c r="E254" i="2"/>
  <c r="E253" i="2" s="1"/>
  <c r="H587" i="2"/>
  <c r="S724" i="2"/>
  <c r="U724" i="2" s="1"/>
  <c r="S804" i="2"/>
  <c r="U804" i="2" s="1"/>
  <c r="V742" i="2"/>
  <c r="X742" i="2" s="1"/>
  <c r="F114" i="2"/>
  <c r="U725" i="2"/>
  <c r="V714" i="2"/>
  <c r="X714" i="2" s="1"/>
  <c r="F187" i="2"/>
  <c r="U251" i="13"/>
  <c r="W251" i="13" s="1"/>
  <c r="U332" i="13"/>
  <c r="W332" i="13" s="1"/>
  <c r="F154" i="2"/>
  <c r="D174" i="2"/>
  <c r="D173" i="2" s="1"/>
  <c r="F382" i="2"/>
  <c r="F502" i="2"/>
  <c r="V719" i="2"/>
  <c r="X719" i="2" s="1"/>
  <c r="V814" i="2"/>
  <c r="X814" i="2" s="1"/>
  <c r="D94" i="2"/>
  <c r="F596" i="2"/>
  <c r="V703" i="2"/>
  <c r="X703" i="2" s="1"/>
  <c r="L747" i="2"/>
  <c r="L746" i="2" s="1"/>
  <c r="V766" i="2"/>
  <c r="X766" i="2" s="1"/>
  <c r="E586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F600" i="2"/>
  <c r="F329" i="2"/>
  <c r="U713" i="2"/>
  <c r="W747" i="2"/>
  <c r="W746" i="2" s="1"/>
  <c r="F639" i="2"/>
  <c r="F588" i="2"/>
  <c r="V783" i="2"/>
  <c r="X783" i="2" s="1"/>
  <c r="V737" i="2"/>
  <c r="X737" i="2" s="1"/>
  <c r="V705" i="2"/>
  <c r="X705" i="2" s="1"/>
  <c r="S747" i="2"/>
  <c r="V785" i="2"/>
  <c r="X785" i="2" s="1"/>
  <c r="P747" i="2"/>
  <c r="P746" i="2" s="1"/>
  <c r="K746" i="2"/>
  <c r="Q747" i="2"/>
  <c r="Q746" i="2" s="1"/>
  <c r="F657" i="2"/>
  <c r="U760" i="2"/>
  <c r="V754" i="2"/>
  <c r="X754" i="2" s="1"/>
  <c r="F594" i="2"/>
  <c r="N747" i="2"/>
  <c r="N746" i="2" s="1"/>
  <c r="F347" i="2"/>
  <c r="V822" i="2"/>
  <c r="X822" i="2" s="1"/>
  <c r="R747" i="2"/>
  <c r="R746" i="2" s="1"/>
  <c r="V726" i="2"/>
  <c r="X726" i="2" s="1"/>
  <c r="U748" i="2"/>
  <c r="V748" i="2" s="1"/>
  <c r="X748" i="2" s="1"/>
  <c r="F372" i="2"/>
  <c r="F353" i="2"/>
  <c r="F290" i="2"/>
  <c r="F273" i="2"/>
  <c r="F210" i="2"/>
  <c r="F200" i="2"/>
  <c r="F133" i="2"/>
  <c r="F121" i="2"/>
  <c r="U805" i="2"/>
  <c r="U793" i="2"/>
  <c r="F623" i="2"/>
  <c r="H644" i="2"/>
  <c r="F405" i="2"/>
  <c r="H403" i="2"/>
  <c r="F393" i="2"/>
  <c r="H346" i="2"/>
  <c r="F398" i="2"/>
  <c r="H311" i="2"/>
  <c r="F313" i="2"/>
  <c r="F301" i="2"/>
  <c r="F300" i="2"/>
  <c r="H254" i="2"/>
  <c r="F306" i="2"/>
  <c r="F220" i="2"/>
  <c r="H174" i="2"/>
  <c r="F233" i="2"/>
  <c r="F226" i="2"/>
  <c r="F221" i="2"/>
  <c r="H231" i="2"/>
  <c r="H152" i="2"/>
  <c r="P139" i="5"/>
  <c r="P138" i="5" s="1"/>
  <c r="Q138" i="5"/>
  <c r="O138" i="5"/>
  <c r="N138" i="5"/>
  <c r="M138" i="5"/>
  <c r="L138" i="5"/>
  <c r="P137" i="5"/>
  <c r="P136" i="5" s="1"/>
  <c r="Q136" i="5"/>
  <c r="O136" i="5"/>
  <c r="N136" i="5"/>
  <c r="M136" i="5"/>
  <c r="L136" i="5"/>
  <c r="P82" i="5"/>
  <c r="P81" i="5"/>
  <c r="Q80" i="5"/>
  <c r="O80" i="5"/>
  <c r="N80" i="5"/>
  <c r="M80" i="5"/>
  <c r="L80" i="5"/>
  <c r="P79" i="5"/>
  <c r="P78" i="5"/>
  <c r="Q77" i="5"/>
  <c r="O77" i="5"/>
  <c r="N77" i="5"/>
  <c r="M77" i="5"/>
  <c r="L77" i="5"/>
  <c r="P72" i="5"/>
  <c r="P71" i="5"/>
  <c r="Q70" i="5"/>
  <c r="O70" i="5"/>
  <c r="N70" i="5"/>
  <c r="M70" i="5"/>
  <c r="L70" i="5"/>
  <c r="P69" i="5"/>
  <c r="P68" i="5"/>
  <c r="Q67" i="5"/>
  <c r="O67" i="5"/>
  <c r="N67" i="5"/>
  <c r="M67" i="5"/>
  <c r="L67" i="5"/>
  <c r="P29" i="5"/>
  <c r="P28" i="5" s="1"/>
  <c r="Q28" i="5"/>
  <c r="O28" i="5"/>
  <c r="N28" i="5"/>
  <c r="M28" i="5"/>
  <c r="L28" i="5"/>
  <c r="P27" i="5"/>
  <c r="P26" i="5" s="1"/>
  <c r="Q26" i="5"/>
  <c r="O26" i="5"/>
  <c r="N26" i="5"/>
  <c r="M26" i="5"/>
  <c r="L26" i="5"/>
  <c r="V725" i="2" l="1"/>
  <c r="X725" i="2" s="1"/>
  <c r="F484" i="2"/>
  <c r="F485" i="2"/>
  <c r="H586" i="2"/>
  <c r="V713" i="2"/>
  <c r="X713" i="2" s="1"/>
  <c r="S746" i="2"/>
  <c r="U746" i="2" s="1"/>
  <c r="V760" i="2"/>
  <c r="X760" i="2" s="1"/>
  <c r="F171" i="13"/>
  <c r="F571" i="13"/>
  <c r="N135" i="5"/>
  <c r="N134" i="5" s="1"/>
  <c r="F731" i="13"/>
  <c r="F331" i="13"/>
  <c r="F651" i="13"/>
  <c r="F411" i="13"/>
  <c r="F91" i="13"/>
  <c r="U11" i="13"/>
  <c r="J10" i="13"/>
  <c r="F10" i="13" s="1"/>
  <c r="F587" i="2"/>
  <c r="U747" i="2"/>
  <c r="M135" i="5"/>
  <c r="M134" i="5" s="1"/>
  <c r="V793" i="2"/>
  <c r="X793" i="2" s="1"/>
  <c r="F633" i="2"/>
  <c r="F359" i="2"/>
  <c r="F312" i="2"/>
  <c r="F232" i="2"/>
  <c r="F96" i="2"/>
  <c r="V804" i="2"/>
  <c r="X804" i="2" s="1"/>
  <c r="V805" i="2"/>
  <c r="X805" i="2" s="1"/>
  <c r="F645" i="2"/>
  <c r="F392" i="2"/>
  <c r="H345" i="2"/>
  <c r="F404" i="2"/>
  <c r="H253" i="2"/>
  <c r="H173" i="2"/>
  <c r="F95" i="2"/>
  <c r="F153" i="2"/>
  <c r="F141" i="2"/>
  <c r="F108" i="2"/>
  <c r="O135" i="5"/>
  <c r="O134" i="5" s="1"/>
  <c r="Q135" i="5"/>
  <c r="Q134" i="5" s="1"/>
  <c r="O76" i="5"/>
  <c r="O74" i="5" s="1"/>
  <c r="L66" i="5"/>
  <c r="L135" i="5"/>
  <c r="L134" i="5" s="1"/>
  <c r="M66" i="5"/>
  <c r="N66" i="5"/>
  <c r="M76" i="5"/>
  <c r="M74" i="5" s="1"/>
  <c r="P135" i="5"/>
  <c r="P134" i="5" s="1"/>
  <c r="P80" i="5"/>
  <c r="Q76" i="5"/>
  <c r="Q74" i="5" s="1"/>
  <c r="P67" i="5"/>
  <c r="P70" i="5"/>
  <c r="N76" i="5"/>
  <c r="N74" i="5" s="1"/>
  <c r="L76" i="5"/>
  <c r="L74" i="5" s="1"/>
  <c r="O66" i="5"/>
  <c r="Q66" i="5"/>
  <c r="P77" i="5"/>
  <c r="P178" i="5"/>
  <c r="P173" i="5"/>
  <c r="Q171" i="5"/>
  <c r="Q180" i="5" s="1"/>
  <c r="O171" i="5"/>
  <c r="O180" i="5" s="1"/>
  <c r="N171" i="5"/>
  <c r="N180" i="5" s="1"/>
  <c r="M171" i="5"/>
  <c r="M180" i="5" s="1"/>
  <c r="L171" i="5"/>
  <c r="L180" i="5" s="1"/>
  <c r="P170" i="5"/>
  <c r="P168" i="5"/>
  <c r="Q162" i="5"/>
  <c r="P162" i="5"/>
  <c r="O162" i="5"/>
  <c r="N162" i="5"/>
  <c r="M162" i="5"/>
  <c r="L162" i="5"/>
  <c r="Q160" i="5"/>
  <c r="P160" i="5"/>
  <c r="O160" i="5"/>
  <c r="N160" i="5"/>
  <c r="M160" i="5"/>
  <c r="L160" i="5"/>
  <c r="P159" i="5"/>
  <c r="P158" i="5"/>
  <c r="P157" i="5"/>
  <c r="Q156" i="5"/>
  <c r="O156" i="5"/>
  <c r="N156" i="5"/>
  <c r="M156" i="5"/>
  <c r="L156" i="5"/>
  <c r="P154" i="5"/>
  <c r="P153" i="5" s="1"/>
  <c r="P152" i="5" s="1"/>
  <c r="Q153" i="5"/>
  <c r="Q152" i="5" s="1"/>
  <c r="O153" i="5"/>
  <c r="O152" i="5" s="1"/>
  <c r="N153" i="5"/>
  <c r="N152" i="5" s="1"/>
  <c r="M153" i="5"/>
  <c r="M152" i="5" s="1"/>
  <c r="L153" i="5"/>
  <c r="L152" i="5" s="1"/>
  <c r="P151" i="5"/>
  <c r="P150" i="5"/>
  <c r="Q149" i="5"/>
  <c r="Q148" i="5" s="1"/>
  <c r="O149" i="5"/>
  <c r="O148" i="5" s="1"/>
  <c r="N149" i="5"/>
  <c r="N148" i="5" s="1"/>
  <c r="M149" i="5"/>
  <c r="M148" i="5" s="1"/>
  <c r="L149" i="5"/>
  <c r="L148" i="5" s="1"/>
  <c r="P145" i="5"/>
  <c r="P144" i="5"/>
  <c r="P143" i="5"/>
  <c r="Q142" i="5"/>
  <c r="Q141" i="5" s="1"/>
  <c r="Q140" i="5" s="1"/>
  <c r="O142" i="5"/>
  <c r="O141" i="5" s="1"/>
  <c r="O140" i="5" s="1"/>
  <c r="N142" i="5"/>
  <c r="N141" i="5" s="1"/>
  <c r="N140" i="5" s="1"/>
  <c r="M142" i="5"/>
  <c r="M141" i="5" s="1"/>
  <c r="M140" i="5" s="1"/>
  <c r="L142" i="5"/>
  <c r="L141" i="5" s="1"/>
  <c r="L140" i="5" s="1"/>
  <c r="P95" i="5"/>
  <c r="P94" i="5"/>
  <c r="P93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Q84" i="5"/>
  <c r="O84" i="5"/>
  <c r="N84" i="5"/>
  <c r="M84" i="5"/>
  <c r="L84" i="5"/>
  <c r="P65" i="5"/>
  <c r="P64" i="5"/>
  <c r="P63" i="5"/>
  <c r="P62" i="5"/>
  <c r="P61" i="5"/>
  <c r="Q60" i="5"/>
  <c r="O60" i="5"/>
  <c r="N60" i="5"/>
  <c r="M60" i="5"/>
  <c r="L60" i="5"/>
  <c r="P59" i="5"/>
  <c r="P58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Q38" i="5"/>
  <c r="O38" i="5"/>
  <c r="N38" i="5"/>
  <c r="M38" i="5"/>
  <c r="L38" i="5"/>
  <c r="P36" i="5"/>
  <c r="P35" i="5"/>
  <c r="Q34" i="5"/>
  <c r="O34" i="5"/>
  <c r="N34" i="5"/>
  <c r="M34" i="5"/>
  <c r="L34" i="5"/>
  <c r="P33" i="5"/>
  <c r="P32" i="5"/>
  <c r="P31" i="5"/>
  <c r="Q30" i="5"/>
  <c r="O30" i="5"/>
  <c r="N30" i="5"/>
  <c r="M30" i="5"/>
  <c r="L30" i="5"/>
  <c r="P24" i="5"/>
  <c r="P23" i="5" s="1"/>
  <c r="Q23" i="5"/>
  <c r="O23" i="5"/>
  <c r="N23" i="5"/>
  <c r="M23" i="5"/>
  <c r="L23" i="5"/>
  <c r="P22" i="5"/>
  <c r="P21" i="5"/>
  <c r="Q20" i="5"/>
  <c r="O20" i="5"/>
  <c r="N20" i="5"/>
  <c r="M20" i="5"/>
  <c r="L20" i="5"/>
  <c r="AI134" i="5" l="1"/>
  <c r="AI77" i="5"/>
  <c r="V724" i="2"/>
  <c r="X724" i="2" s="1"/>
  <c r="Q56" i="5"/>
  <c r="O19" i="5"/>
  <c r="M56" i="5"/>
  <c r="AI26" i="5"/>
  <c r="AI138" i="5"/>
  <c r="AI67" i="5"/>
  <c r="W11" i="13"/>
  <c r="W10" i="13" s="1"/>
  <c r="U10" i="13"/>
  <c r="V747" i="2"/>
  <c r="X747" i="2" s="1"/>
  <c r="F403" i="2"/>
  <c r="AI28" i="5"/>
  <c r="AL84" i="5"/>
  <c r="AI136" i="5"/>
  <c r="L37" i="5"/>
  <c r="O37" i="5"/>
  <c r="AL92" i="5"/>
  <c r="AI70" i="5"/>
  <c r="O56" i="5"/>
  <c r="AI80" i="5"/>
  <c r="F586" i="2"/>
  <c r="F346" i="2"/>
  <c r="V746" i="2"/>
  <c r="X746" i="2" s="1"/>
  <c r="F644" i="2"/>
  <c r="F311" i="2"/>
  <c r="F254" i="2"/>
  <c r="F231" i="2"/>
  <c r="F174" i="2"/>
  <c r="F152" i="2"/>
  <c r="L19" i="5"/>
  <c r="Q19" i="5"/>
  <c r="M37" i="5"/>
  <c r="N56" i="5"/>
  <c r="P34" i="5"/>
  <c r="P76" i="5"/>
  <c r="P74" i="5" s="1"/>
  <c r="N25" i="5"/>
  <c r="L25" i="5"/>
  <c r="Q25" i="5"/>
  <c r="P66" i="5"/>
  <c r="P47" i="5"/>
  <c r="Q83" i="5"/>
  <c r="N83" i="5"/>
  <c r="Q37" i="5"/>
  <c r="M25" i="5"/>
  <c r="P38" i="5"/>
  <c r="N147" i="5"/>
  <c r="L155" i="5"/>
  <c r="P171" i="5"/>
  <c r="P180" i="5" s="1"/>
  <c r="O25" i="5"/>
  <c r="Q147" i="5"/>
  <c r="P84" i="5"/>
  <c r="P20" i="5"/>
  <c r="P19" i="5" s="1"/>
  <c r="P156" i="5"/>
  <c r="P155" i="5" s="1"/>
  <c r="M19" i="5"/>
  <c r="P142" i="5"/>
  <c r="P141" i="5" s="1"/>
  <c r="P140" i="5" s="1"/>
  <c r="O83" i="5"/>
  <c r="M155" i="5"/>
  <c r="Q155" i="5"/>
  <c r="M83" i="5"/>
  <c r="P92" i="5"/>
  <c r="P91" i="5" s="1"/>
  <c r="N19" i="5"/>
  <c r="P30" i="5"/>
  <c r="N37" i="5"/>
  <c r="P57" i="5"/>
  <c r="P60" i="5"/>
  <c r="L83" i="5"/>
  <c r="O147" i="5"/>
  <c r="P149" i="5"/>
  <c r="P148" i="5" s="1"/>
  <c r="P147" i="5" s="1"/>
  <c r="N155" i="5"/>
  <c r="L56" i="5"/>
  <c r="M147" i="5"/>
  <c r="L147" i="5"/>
  <c r="O155" i="5"/>
  <c r="AI162" i="5" l="1"/>
  <c r="AJ162" i="5" s="1"/>
  <c r="AI23" i="5"/>
  <c r="AI142" i="5"/>
  <c r="AI60" i="5"/>
  <c r="AI156" i="5"/>
  <c r="AJ156" i="5" s="1"/>
  <c r="AI160" i="5"/>
  <c r="AJ160" i="5" s="1"/>
  <c r="AI47" i="5"/>
  <c r="AI180" i="5"/>
  <c r="AL180" i="5"/>
  <c r="AI91" i="5"/>
  <c r="AL91" i="5"/>
  <c r="AI84" i="5"/>
  <c r="AI148" i="5"/>
  <c r="AI152" i="5"/>
  <c r="AI135" i="5"/>
  <c r="AI34" i="5"/>
  <c r="O18" i="5"/>
  <c r="O17" i="5" s="1"/>
  <c r="O165" i="5" s="1"/>
  <c r="AI38" i="5"/>
  <c r="Q18" i="5"/>
  <c r="Q17" i="5" s="1"/>
  <c r="AI66" i="5"/>
  <c r="P37" i="5"/>
  <c r="AI20" i="5"/>
  <c r="AI30" i="5"/>
  <c r="AI153" i="5"/>
  <c r="AI149" i="5"/>
  <c r="AI92" i="5"/>
  <c r="AI57" i="5"/>
  <c r="AI76" i="5"/>
  <c r="F345" i="2"/>
  <c r="F253" i="2"/>
  <c r="F173" i="2"/>
  <c r="F94" i="2"/>
  <c r="P25" i="5"/>
  <c r="L18" i="5"/>
  <c r="L17" i="5" s="1"/>
  <c r="L165" i="5" s="1"/>
  <c r="O146" i="5"/>
  <c r="O166" i="5" s="1"/>
  <c r="N146" i="5"/>
  <c r="N166" i="5" s="1"/>
  <c r="L146" i="5"/>
  <c r="L166" i="5" s="1"/>
  <c r="Q146" i="5"/>
  <c r="Q166" i="5" s="1"/>
  <c r="P83" i="5"/>
  <c r="N18" i="5"/>
  <c r="N17" i="5" s="1"/>
  <c r="M18" i="5"/>
  <c r="M17" i="5" s="1"/>
  <c r="M165" i="5" s="1"/>
  <c r="P146" i="5"/>
  <c r="M146" i="5"/>
  <c r="M166" i="5" s="1"/>
  <c r="P56" i="5"/>
  <c r="Z174" i="5" l="1"/>
  <c r="AI19" i="5"/>
  <c r="AI37" i="5"/>
  <c r="AI25" i="5"/>
  <c r="AI83" i="5"/>
  <c r="AI141" i="5"/>
  <c r="P18" i="5"/>
  <c r="P17" i="5" s="1"/>
  <c r="P16" i="5" s="1"/>
  <c r="P15" i="5" s="1"/>
  <c r="AA174" i="5"/>
  <c r="AI140" i="5"/>
  <c r="AI147" i="5"/>
  <c r="AI155" i="5"/>
  <c r="AI56" i="5"/>
  <c r="Q16" i="5"/>
  <c r="Q15" i="5" s="1"/>
  <c r="L167" i="5"/>
  <c r="L172" i="5" s="1"/>
  <c r="L174" i="5" s="1"/>
  <c r="AB174" i="5"/>
  <c r="L16" i="5"/>
  <c r="L15" i="5" s="1"/>
  <c r="P166" i="5"/>
  <c r="Q165" i="5"/>
  <c r="P165" i="5" s="1"/>
  <c r="M16" i="5"/>
  <c r="M15" i="5" s="1"/>
  <c r="M167" i="5"/>
  <c r="M169" i="5" s="1"/>
  <c r="N16" i="5"/>
  <c r="N15" i="5" s="1"/>
  <c r="N165" i="5"/>
  <c r="N167" i="5" s="1"/>
  <c r="O167" i="5"/>
  <c r="O169" i="5" s="1"/>
  <c r="O16" i="5"/>
  <c r="O15" i="5" s="1"/>
  <c r="AD174" i="5" l="1"/>
  <c r="AI166" i="5"/>
  <c r="AI18" i="5"/>
  <c r="AI146" i="5"/>
  <c r="L169" i="5"/>
  <c r="L177" i="5"/>
  <c r="L179" i="5" s="1"/>
  <c r="L181" i="5" s="1"/>
  <c r="Y174" i="5"/>
  <c r="AC174" i="5"/>
  <c r="W174" i="5"/>
  <c r="Q167" i="5"/>
  <c r="Q172" i="5" s="1"/>
  <c r="Q174" i="5" s="1"/>
  <c r="M172" i="5"/>
  <c r="M174" i="5" s="1"/>
  <c r="P167" i="5"/>
  <c r="P172" i="5" s="1"/>
  <c r="P174" i="5" s="1"/>
  <c r="M177" i="5"/>
  <c r="M179" i="5" s="1"/>
  <c r="M181" i="5" s="1"/>
  <c r="O177" i="5"/>
  <c r="O179" i="5" s="1"/>
  <c r="O181" i="5" s="1"/>
  <c r="O172" i="5"/>
  <c r="O174" i="5" s="1"/>
  <c r="N177" i="5"/>
  <c r="N179" i="5" s="1"/>
  <c r="N181" i="5" s="1"/>
  <c r="N172" i="5"/>
  <c r="N174" i="5" s="1"/>
  <c r="N169" i="5"/>
  <c r="Q169" i="5" l="1"/>
  <c r="Q177" i="5"/>
  <c r="P177" i="5" s="1"/>
  <c r="P179" i="5" s="1"/>
  <c r="P181" i="5" s="1"/>
  <c r="P169" i="5"/>
  <c r="AI17" i="5" l="1"/>
  <c r="Q179" i="5"/>
  <c r="Q181" i="5" s="1"/>
  <c r="AI15" i="5" l="1"/>
  <c r="AI165" i="5"/>
  <c r="AI16" i="5"/>
  <c r="H48" i="2"/>
  <c r="E48" i="2"/>
  <c r="E18" i="2"/>
  <c r="D18" i="2"/>
  <c r="D48" i="2"/>
  <c r="D88" i="2"/>
  <c r="D60" i="2"/>
  <c r="AI167" i="5" l="1"/>
  <c r="V174" i="5"/>
  <c r="E50" i="2"/>
  <c r="E13" i="2"/>
  <c r="E88" i="2"/>
  <c r="E80" i="2"/>
  <c r="I83" i="2"/>
  <c r="H88" i="2"/>
  <c r="D72" i="2"/>
  <c r="H31" i="2"/>
  <c r="E65" i="2"/>
  <c r="E72" i="2"/>
  <c r="H80" i="2"/>
  <c r="I88" i="2"/>
  <c r="E60" i="2"/>
  <c r="H65" i="2"/>
  <c r="H72" i="2"/>
  <c r="I80" i="2"/>
  <c r="E83" i="2"/>
  <c r="D38" i="2"/>
  <c r="D83" i="2"/>
  <c r="D31" i="2"/>
  <c r="D50" i="2"/>
  <c r="E25" i="2"/>
  <c r="E31" i="2"/>
  <c r="H38" i="2"/>
  <c r="H60" i="2"/>
  <c r="D13" i="2"/>
  <c r="D20" i="2"/>
  <c r="D65" i="2"/>
  <c r="D59" i="2" s="1"/>
  <c r="D80" i="2"/>
  <c r="D25" i="2"/>
  <c r="E20" i="2"/>
  <c r="E38" i="2"/>
  <c r="H83" i="2"/>
  <c r="AI177" i="5" l="1"/>
  <c r="F18" i="2"/>
  <c r="F48" i="2"/>
  <c r="F83" i="2"/>
  <c r="E12" i="2"/>
  <c r="H71" i="2"/>
  <c r="E59" i="2"/>
  <c r="D24" i="2"/>
  <c r="D12" i="2"/>
  <c r="H59" i="2"/>
  <c r="D71" i="2"/>
  <c r="D70" i="2" s="1"/>
  <c r="E71" i="2"/>
  <c r="E70" i="2" s="1"/>
  <c r="E24" i="2"/>
  <c r="F80" i="2" l="1"/>
  <c r="F72" i="2"/>
  <c r="F25" i="2"/>
  <c r="F65" i="2"/>
  <c r="F13" i="2"/>
  <c r="F88" i="2"/>
  <c r="F31" i="2"/>
  <c r="F60" i="2"/>
  <c r="F20" i="2"/>
  <c r="F38" i="2"/>
  <c r="F50" i="2"/>
  <c r="H70" i="2"/>
  <c r="F71" i="2"/>
  <c r="F12" i="2"/>
  <c r="E11" i="2"/>
  <c r="E10" i="2" s="1"/>
  <c r="D11" i="2"/>
  <c r="D10" i="2" s="1"/>
  <c r="F24" i="2" l="1"/>
  <c r="F59" i="2"/>
  <c r="F7" i="2"/>
  <c r="F70" i="2"/>
  <c r="F11" i="2" l="1"/>
  <c r="F9" i="2" l="1"/>
  <c r="F10" i="2"/>
  <c r="AI178" i="5" l="1"/>
  <c r="AI181" i="5" l="1"/>
  <c r="AI179" i="5"/>
  <c r="AL179" i="5"/>
</calcChain>
</file>

<file path=xl/sharedStrings.xml><?xml version="1.0" encoding="utf-8"?>
<sst xmlns="http://schemas.openxmlformats.org/spreadsheetml/2006/main" count="3047" uniqueCount="641">
  <si>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</si>
  <si>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</si>
  <si>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</si>
  <si>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</si>
  <si>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</si>
  <si>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</si>
  <si>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</si>
  <si>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</si>
  <si>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</si>
  <si>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</si>
  <si>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</si>
  <si>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</si>
  <si>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</si>
  <si>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</si>
  <si>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</si>
  <si>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</si>
  <si>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</si>
  <si>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</si>
  <si>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</si>
  <si>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</si>
  <si>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</si>
  <si>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</si>
  <si>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</si>
  <si>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</si>
  <si>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</si>
  <si>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</si>
  <si>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</si>
  <si>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</si>
  <si>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</si>
  <si>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</si>
  <si>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</si>
  <si>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</si>
  <si>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</si>
  <si>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</si>
  <si>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</si>
  <si>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</si>
  <si>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</si>
  <si>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</si>
  <si>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</si>
  <si>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</si>
  <si>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</si>
  <si>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</si>
  <si>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</si>
  <si>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</si>
  <si>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</si>
  <si>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</si>
  <si>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</si>
  <si>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</si>
  <si>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</si>
  <si>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</si>
  <si>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</si>
  <si>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</si>
  <si>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</si>
  <si>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</si>
  <si>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</si>
  <si>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</si>
  <si>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</si>
  <si>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</si>
  <si>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</si>
  <si>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</si>
  <si>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</si>
  <si>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</si>
  <si>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</si>
  <si>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</si>
  <si>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</si>
  <si>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</si>
  <si>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</si>
  <si>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</si>
  <si>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</si>
  <si>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</si>
  <si>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</si>
  <si>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</si>
  <si>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</si>
  <si>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</si>
  <si>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</si>
  <si>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</si>
  <si>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</si>
  <si>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</si>
  <si>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</si>
  <si>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</si>
  <si>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</si>
  <si>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</si>
  <si>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</si>
  <si>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</si>
  <si>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</si>
  <si>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</si>
  <si>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</si>
  <si>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</si>
  <si>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</si>
  <si>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</si>
  <si>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</si>
  <si>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</si>
  <si>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</si>
  <si>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</si>
  <si>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</si>
  <si>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</si>
  <si>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</si>
  <si>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</si>
  <si>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</si>
  <si>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</si>
  <si>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</si>
  <si>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</si>
  <si>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</si>
  <si>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</si>
  <si>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</si>
  <si>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</si>
  <si>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</si>
  <si>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</si>
  <si>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</si>
  <si>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</si>
  <si>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</si>
  <si>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</si>
  <si>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</si>
  <si>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</si>
  <si>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</si>
  <si>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</si>
  <si>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</si>
  <si>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</si>
  <si>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</si>
  <si>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</si>
  <si>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</si>
  <si>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</si>
  <si>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</si>
  <si>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</si>
  <si>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</si>
  <si>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</si>
  <si>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</si>
  <si>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</si>
  <si>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</si>
  <si>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</si>
  <si>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</si>
  <si>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</si>
  <si>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</si>
  <si>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</si>
  <si>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</si>
  <si>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</si>
  <si>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</si>
  <si>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</si>
  <si>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</si>
  <si>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</si>
  <si>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</si>
  <si>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</si>
  <si>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</si>
  <si>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</si>
  <si>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</si>
  <si>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</si>
  <si>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</si>
  <si>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</si>
  <si>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</si>
  <si>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</si>
  <si>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</si>
  <si>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</si>
  <si>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</si>
  <si>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</si>
  <si>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</si>
  <si>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</si>
  <si>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</si>
  <si>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</si>
  <si>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</si>
  <si>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</si>
  <si>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</si>
  <si>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</si>
  <si>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</si>
  <si>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</si>
  <si>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</si>
  <si>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</si>
  <si>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</si>
  <si>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</si>
  <si>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</si>
  <si>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</si>
  <si>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</si>
  <si>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</si>
  <si>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</si>
  <si>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</si>
  <si>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</si>
  <si>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</si>
  <si>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</si>
  <si>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</si>
  <si>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</si>
  <si>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</si>
  <si>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</si>
  <si>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</si>
  <si>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</si>
  <si>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</si>
  <si>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</si>
  <si>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</si>
  <si>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</si>
  <si>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</si>
  <si>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</si>
  <si>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</si>
  <si>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</si>
  <si>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</si>
  <si>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</si>
  <si>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</si>
  <si>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</si>
  <si>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</si>
  <si>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</si>
  <si>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</si>
  <si>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</si>
  <si>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</si>
  <si>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</si>
  <si>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</si>
  <si>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</si>
  <si>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</si>
  <si>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</si>
  <si>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</si>
  <si>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</si>
  <si>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</si>
  <si>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</si>
  <si>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</si>
  <si>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</si>
  <si>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</si>
  <si>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</si>
  <si>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</si>
  <si>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</si>
  <si>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</si>
  <si>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</si>
  <si>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</si>
  <si>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</si>
  <si>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</si>
  <si>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</si>
  <si>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</si>
  <si>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</si>
  <si>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</si>
  <si>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</si>
  <si>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</si>
  <si>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</si>
  <si>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</si>
  <si>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</si>
  <si>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</si>
  <si>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</si>
  <si>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</si>
  <si>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</si>
  <si>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</si>
  <si>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</si>
  <si>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</si>
  <si>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</si>
  <si>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</si>
  <si>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</si>
  <si>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</si>
  <si>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</si>
  <si>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</si>
  <si>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</si>
  <si>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</si>
  <si>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</si>
  <si>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</si>
  <si>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</si>
  <si>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</si>
  <si>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</si>
  <si>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</si>
  <si>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</si>
  <si>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</si>
  <si>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</si>
  <si>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</si>
  <si>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</si>
  <si>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</si>
  <si>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</si>
  <si>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</si>
  <si>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</si>
  <si>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</si>
  <si>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</si>
  <si>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</si>
  <si>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</si>
  <si>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</si>
  <si>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</si>
  <si>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</si>
  <si>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</si>
  <si>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</si>
  <si>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</si>
  <si>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</si>
  <si>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</si>
  <si>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</si>
  <si>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</si>
  <si>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</si>
  <si>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</si>
  <si>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</si>
  <si>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</si>
  <si>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</si>
  <si>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</si>
  <si>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</si>
  <si>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</si>
  <si>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</si>
  <si>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</si>
  <si>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</si>
  <si>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</si>
  <si>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</si>
  <si>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</si>
  <si>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</si>
  <si>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</si>
  <si>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</si>
  <si>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</si>
  <si>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</si>
  <si>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</si>
  <si>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</si>
  <si>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</si>
  <si>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</si>
  <si>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</si>
  <si>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</si>
  <si>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</si>
  <si>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</si>
  <si>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</si>
  <si>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</si>
  <si>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</si>
  <si>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</si>
  <si>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</si>
  <si>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</si>
  <si>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</si>
  <si>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</si>
  <si>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</si>
  <si>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</si>
  <si>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</si>
  <si>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</si>
  <si>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</si>
  <si>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</si>
  <si>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</si>
  <si>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</si>
  <si>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</si>
  <si>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</si>
  <si>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</si>
  <si>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</si>
  <si>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</si>
  <si>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</si>
  <si>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</si>
  <si>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</si>
  <si>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</si>
  <si>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</si>
  <si>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</si>
  <si>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</si>
  <si>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</si>
  <si>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</si>
  <si>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</si>
  <si>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</si>
  <si>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</si>
  <si>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</si>
  <si>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</si>
  <si>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</si>
  <si>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</si>
  <si>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</si>
  <si>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</si>
  <si>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</si>
  <si>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</si>
  <si>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</si>
  <si>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</si>
  <si>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</si>
  <si>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</si>
  <si>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</si>
  <si>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</si>
  <si>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</si>
  <si>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</si>
  <si>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</si>
  <si>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</si>
  <si>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</si>
  <si>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</si>
  <si>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</si>
  <si>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</si>
  <si>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</si>
  <si>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</si>
  <si>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</si>
  <si>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</si>
  <si>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</si>
  <si>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</si>
  <si>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</si>
  <si>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</si>
  <si>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</si>
  <si>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</si>
  <si>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</si>
  <si>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</si>
  <si>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</si>
  <si>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</si>
  <si>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</si>
  <si>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</si>
  <si>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</si>
  <si>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</si>
  <si>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</si>
  <si>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</si>
  <si>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</si>
  <si>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</si>
  <si>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</si>
  <si>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</si>
  <si>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</si>
  <si>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</si>
  <si>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</si>
  <si>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</si>
  <si>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</si>
  <si>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</si>
  <si>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</si>
  <si>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</si>
  <si>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</si>
  <si>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</si>
  <si>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</si>
  <si>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</si>
  <si>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</si>
  <si>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</si>
  <si>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</si>
  <si>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</si>
  <si>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</si>
  <si>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</si>
  <si>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</si>
  <si>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</si>
  <si>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</si>
  <si>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</si>
  <si>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</si>
  <si>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</si>
  <si>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</si>
  <si>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</si>
  <si>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</si>
  <si>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</si>
  <si>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</si>
  <si>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</si>
  <si>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</si>
  <si>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</si>
  <si>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</si>
  <si>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</si>
  <si>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</si>
  <si>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</si>
  <si>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</si>
  <si>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</si>
  <si>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</si>
  <si>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</si>
  <si>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</si>
  <si>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</si>
  <si>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</si>
  <si>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</si>
  <si>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</si>
  <si>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</si>
  <si>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</si>
  <si>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</si>
  <si>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</si>
  <si>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</si>
  <si>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</si>
  <si>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</si>
  <si>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</si>
  <si>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</si>
  <si>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</si>
  <si>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</si>
  <si>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</si>
  <si>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</si>
  <si>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</si>
  <si>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</si>
  <si>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</si>
  <si>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</si>
  <si>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</si>
  <si>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</si>
  <si>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</si>
  <si>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</si>
  <si>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</si>
  <si>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</si>
  <si>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</si>
  <si>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</si>
  <si>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</si>
  <si>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</si>
  <si>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</si>
  <si>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</si>
  <si>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</si>
  <si>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</si>
  <si>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</si>
  <si>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</si>
  <si>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</si>
  <si>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</si>
  <si>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</si>
  <si>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</si>
  <si>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</si>
  <si>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</si>
  <si>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</si>
  <si>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</si>
  <si>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</si>
  <si>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</si>
  <si>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</si>
  <si>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</si>
  <si>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</si>
  <si>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</si>
  <si>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</si>
  <si>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</si>
  <si>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</si>
  <si>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</si>
  <si>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</si>
  <si>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</si>
  <si>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</si>
  <si>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</si>
  <si>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</si>
  <si>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</si>
  <si>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</si>
  <si>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</si>
  <si>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</si>
  <si>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</si>
  <si>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</si>
  <si>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</si>
  <si>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</si>
  <si>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</si>
  <si>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</si>
  <si>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</si>
  <si>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</si>
  <si>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</si>
  <si>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</si>
  <si>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</si>
  <si>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</si>
  <si>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</si>
  <si>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</si>
  <si>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</si>
  <si>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</si>
  <si>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</si>
  <si>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</si>
  <si>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</si>
  <si>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</si>
  <si>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</si>
  <si>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</si>
  <si>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</si>
  <si>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</si>
  <si>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</si>
  <si>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</si>
  <si>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</si>
  <si>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</si>
  <si>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</si>
  <si>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</si>
  <si>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</si>
  <si>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</si>
  <si>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</si>
  <si>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</si>
  <si>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</si>
  <si>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</si>
  <si>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</si>
  <si>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</si>
  <si>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</si>
  <si>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</si>
  <si>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</si>
  <si>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</si>
  <si>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</si>
  <si>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</si>
  <si>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</si>
  <si>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</si>
  <si>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</si>
  <si>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</si>
  <si>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</si>
  <si>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</si>
  <si>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</si>
  <si>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</si>
  <si>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</si>
  <si>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</si>
  <si>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</si>
  <si>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</si>
  <si>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</si>
  <si>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</si>
  <si>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</si>
  <si>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</si>
  <si>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</si>
  <si>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</si>
  <si>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</si>
  <si>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</si>
  <si>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</si>
  <si>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</si>
  <si>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</si>
  <si>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</si>
  <si>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</si>
  <si>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</si>
  <si>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</si>
  <si>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</si>
  <si>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</si>
  <si>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</si>
  <si>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</si>
  <si>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</si>
  <si>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</si>
  <si>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</si>
  <si>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</si>
  <si>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</si>
  <si>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</si>
  <si>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</si>
  <si>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</si>
  <si>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</si>
  <si>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</si>
  <si>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</si>
  <si>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</si>
  <si>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</si>
  <si>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</si>
  <si>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</si>
  <si>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</si>
  <si>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</si>
  <si>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</si>
  <si>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</si>
  <si>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</si>
  <si>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</si>
  <si>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</si>
  <si>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</si>
  <si>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</si>
  <si>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</si>
  <si>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</si>
  <si>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</si>
  <si>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</si>
  <si>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</si>
  <si>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</si>
  <si>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</si>
  <si>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</si>
  <si>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</si>
  <si>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</si>
  <si>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</si>
  <si>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</si>
  <si>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</si>
  <si>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</si>
  <si>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</si>
  <si>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</si>
  <si>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</si>
  <si>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</si>
  <si>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</si>
  <si>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Plaće -projekti</t>
  </si>
  <si>
    <t>521-HZZZ,-PH ZA POSEBNE ILI UGOVORENE NAMJENE</t>
  </si>
  <si>
    <t xml:space="preserve"> DJEČJI VRTIĆ  NEVEN ROVINJ-ROVIGNO</t>
  </si>
  <si>
    <t>GIARDINO D'INFANZIA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</si>
  <si>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</si>
  <si>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</si>
  <si>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</si>
  <si>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</si>
  <si>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</si>
  <si>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</si>
  <si>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</si>
  <si>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</si>
  <si>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</si>
  <si>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</si>
  <si>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</si>
  <si>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</si>
  <si>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</si>
  <si>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</si>
  <si>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</si>
  <si>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</si>
  <si>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</si>
  <si>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</si>
  <si>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</si>
  <si>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</si>
  <si>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</si>
  <si>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</si>
  <si>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</si>
  <si>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</si>
  <si>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</si>
  <si>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</si>
  <si>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Ostale naknade troškova zaposlenima-TO</t>
  </si>
  <si>
    <t>311,531,821</t>
  </si>
  <si>
    <t>PROJEKCIJA 2023</t>
  </si>
  <si>
    <t>PROJEKCIJA 2024</t>
  </si>
  <si>
    <t xml:space="preserve"> </t>
  </si>
  <si>
    <t xml:space="preserve">   </t>
  </si>
  <si>
    <t>DJEČJI VRTIĆ NEVEN ROVINJ-ROVIGNO</t>
  </si>
  <si>
    <t>FINANCIJSKI PLAN ZA 2022.GODINU I PROJEKCIJE ZA 2023.I 2024.GODINU</t>
  </si>
  <si>
    <t xml:space="preserve">  FINANCIJSKI   PLAN ZA 2022.GODINU IZVOR 111 I 112 I PROJEKCIJE 2023. I 2024.GODINU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</si>
</sst>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b/>
      <sz val="11"/>
      <color rgb="FF3048C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0"/>
      <color rgb="FF3048C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6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 wrapText="1"/>
    </xf>
    <xf numFmtId="49" fontId="19" fillId="5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4" fillId="6" borderId="0" xfId="0" applyNumberFormat="1" applyFont="1" applyFill="1" applyAlignment="1">
      <alignment horizontal="centerContinuous" vertical="center"/>
    </xf>
    <xf numFmtId="3" fontId="1" fillId="6" borderId="0" xfId="0" applyNumberFormat="1" applyFont="1" applyFill="1" applyAlignment="1">
      <alignment horizontal="centerContinuous" vertical="center"/>
    </xf>
    <xf numFmtId="3" fontId="69" fillId="6" borderId="0" xfId="0" applyNumberFormat="1" applyFont="1" applyFill="1" applyAlignment="1">
      <alignment horizontal="centerContinuous" vertical="center"/>
    </xf>
    <xf numFmtId="49" fontId="70" fillId="0" borderId="0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71" fillId="0" borderId="0" xfId="2" applyFont="1" applyFill="1" applyBorder="1" applyAlignment="1">
      <alignment horizontal="center" vertical="center" wrapText="1"/>
    </xf>
    <xf numFmtId="0" fontId="71" fillId="0" borderId="0" xfId="3" applyFont="1" applyFill="1" applyBorder="1" applyAlignment="1">
      <alignment horizontal="center" vertical="center" wrapText="1"/>
    </xf>
    <xf numFmtId="3" fontId="1" fillId="5" borderId="0" xfId="0" applyNumberFormat="1" applyFont="1" applyFill="1" applyAlignment="1">
      <alignment horizontal="centerContinuous" vertical="center"/>
    </xf>
    <xf numFmtId="3" fontId="1" fillId="6" borderId="0" xfId="0" applyNumberFormat="1" applyFont="1" applyFill="1" applyAlignment="1">
      <alignment horizontal="centerContinuous" vertical="top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65"/>
  <sheetViews>
    <sheetView topLeftCell="A15" zoomScaleNormal="100" workbookViewId="0">
      <selection activeCell="AA10" sqref="AA10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8" width="9.5703125" style="3" bestFit="1" customWidth="1"/>
    <col min="9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9.140625" style="3"/>
    <col min="22" max="22" width="0" style="3" hidden="1" customWidth="1"/>
    <col min="23" max="24" width="9.140625" style="3" hidden="1" customWidth="1"/>
    <col min="25" max="25" width="9.140625" style="3" customWidth="1"/>
    <col min="26" max="26" width="10.140625" style="3" customWidth="1"/>
    <col min="27" max="27" width="10.85546875" style="3" customWidth="1"/>
    <col min="28" max="28" width="1.85546875" style="2" customWidth="1"/>
    <col min="29" max="16384" width="9.140625" style="2"/>
  </cols>
  <sheetData>
    <row r="1" spans="1:27" ht="10.5" customHeight="1" x14ac:dyDescent="0.25"/>
    <row r="2" spans="1:27" ht="16.5" x14ac:dyDescent="0.25">
      <c r="C2" s="318" t="s">
        <v>638</v>
      </c>
      <c r="H2" s="324" t="s">
        <v>637</v>
      </c>
      <c r="I2" s="330" t="s">
        <v>639</v>
      </c>
      <c r="J2" s="331"/>
      <c r="K2" s="324"/>
      <c r="L2" s="324"/>
      <c r="M2" s="324"/>
      <c r="N2" s="323"/>
      <c r="O2" s="323"/>
      <c r="P2" s="323"/>
      <c r="Q2" s="323"/>
      <c r="R2" s="323"/>
      <c r="S2" s="323"/>
      <c r="T2" s="8"/>
      <c r="U2" s="325"/>
      <c r="V2" s="325"/>
      <c r="W2" s="325"/>
      <c r="X2" s="325"/>
      <c r="Y2" s="325"/>
      <c r="Z2" s="323"/>
      <c r="AA2" s="281"/>
    </row>
    <row r="3" spans="1:27" s="11" customFormat="1" ht="16.5" x14ac:dyDescent="0.25">
      <c r="C3" s="319" t="s">
        <v>605</v>
      </c>
      <c r="D3" s="12"/>
      <c r="G3" s="12"/>
      <c r="H3" s="8" t="s">
        <v>636</v>
      </c>
      <c r="I3" s="8"/>
      <c r="K3" s="8"/>
      <c r="L3" s="8"/>
      <c r="M3" s="8"/>
      <c r="N3" s="8"/>
      <c r="O3" s="8"/>
      <c r="P3" s="8"/>
      <c r="Q3" s="8"/>
      <c r="R3" s="8"/>
      <c r="S3" s="8"/>
      <c r="T3" s="218"/>
      <c r="W3" s="8"/>
      <c r="Z3" s="298"/>
      <c r="AA3" s="298"/>
    </row>
    <row r="4" spans="1:27" s="217" customFormat="1" ht="167.25" x14ac:dyDescent="0.25">
      <c r="D4" s="218" t="s">
        <v>552</v>
      </c>
      <c r="E4" s="218" t="s">
        <v>120</v>
      </c>
      <c r="F4" s="218" t="s">
        <v>121</v>
      </c>
      <c r="G4" s="218"/>
      <c r="H4" s="218" t="s">
        <v>567</v>
      </c>
      <c r="I4" s="218" t="s">
        <v>568</v>
      </c>
      <c r="J4" s="218" t="s">
        <v>569</v>
      </c>
      <c r="K4" s="218" t="s">
        <v>563</v>
      </c>
      <c r="L4" s="218" t="s">
        <v>562</v>
      </c>
      <c r="M4" s="308" t="s">
        <v>603</v>
      </c>
      <c r="N4" s="218" t="s">
        <v>586</v>
      </c>
      <c r="O4" s="218" t="s">
        <v>561</v>
      </c>
      <c r="P4" s="218" t="s">
        <v>560</v>
      </c>
      <c r="Q4" s="218" t="s">
        <v>559</v>
      </c>
      <c r="R4" s="218" t="s">
        <v>558</v>
      </c>
      <c r="S4" s="218" t="s">
        <v>557</v>
      </c>
      <c r="T4" s="218" t="s">
        <v>556</v>
      </c>
      <c r="U4" s="218" t="s">
        <v>564</v>
      </c>
      <c r="V4" s="218" t="s">
        <v>565</v>
      </c>
      <c r="W4" s="218" t="s">
        <v>566</v>
      </c>
      <c r="X4" s="218" t="s">
        <v>553</v>
      </c>
      <c r="Y4" s="218" t="s">
        <v>596</v>
      </c>
      <c r="Z4" s="222" t="s">
        <v>634</v>
      </c>
      <c r="AA4" s="222" t="s">
        <v>635</v>
      </c>
    </row>
    <row r="5" spans="1:27" s="219" customFormat="1" x14ac:dyDescent="0.25">
      <c r="D5" s="220" t="s">
        <v>106</v>
      </c>
      <c r="E5" s="221" t="s">
        <v>554</v>
      </c>
      <c r="F5" s="220" t="s">
        <v>555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15"/>
      <c r="U5" s="220" t="s">
        <v>152</v>
      </c>
      <c r="V5" s="220" t="s">
        <v>153</v>
      </c>
      <c r="W5" s="220" t="s">
        <v>154</v>
      </c>
      <c r="X5" s="220" t="s">
        <v>155</v>
      </c>
      <c r="Y5" s="220">
        <v>14</v>
      </c>
      <c r="Z5" s="220">
        <v>15</v>
      </c>
      <c r="AA5" s="220"/>
    </row>
    <row r="6" spans="1:27" s="214" customFormat="1" hidden="1" x14ac:dyDescent="0.25">
      <c r="D6" s="215"/>
      <c r="E6" s="215"/>
      <c r="F6" s="202">
        <f t="shared" ref="F6:F38" si="0">SUM(H6:T6)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02"/>
      <c r="V6" s="202"/>
      <c r="W6" s="215"/>
      <c r="X6" s="202"/>
      <c r="Y6" s="202"/>
      <c r="Z6" s="215"/>
      <c r="AA6" s="215"/>
    </row>
    <row r="7" spans="1:27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02"/>
      <c r="V7" s="202"/>
      <c r="W7" s="215"/>
      <c r="X7" s="202">
        <f>15730500+155000+500</f>
        <v>15886000</v>
      </c>
      <c r="Y7" s="202"/>
      <c r="Z7" s="215"/>
      <c r="AA7" s="215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02"/>
      <c r="V8" s="202"/>
      <c r="W8" s="215"/>
      <c r="X8" s="202"/>
      <c r="Y8" s="202"/>
      <c r="Z8" s="215"/>
      <c r="AA8" s="215"/>
    </row>
    <row r="9" spans="1:27" s="214" customFormat="1" x14ac:dyDescent="0.25">
      <c r="C9" s="214" t="s">
        <v>550</v>
      </c>
      <c r="D9" s="215"/>
      <c r="E9" s="215"/>
      <c r="F9" s="215">
        <f t="shared" si="0"/>
        <v>28692000</v>
      </c>
      <c r="G9" s="215"/>
      <c r="H9" s="215">
        <v>11387000</v>
      </c>
      <c r="I9" s="215">
        <v>200000</v>
      </c>
      <c r="J9" s="215">
        <v>11587000</v>
      </c>
      <c r="K9" s="215">
        <v>3458000</v>
      </c>
      <c r="L9" s="215"/>
      <c r="M9" s="215"/>
      <c r="N9" s="215">
        <v>2060000</v>
      </c>
      <c r="O9" s="215"/>
      <c r="P9" s="215"/>
      <c r="Q9" s="215"/>
      <c r="R9" s="215"/>
      <c r="S9" s="215"/>
      <c r="T9" s="4"/>
      <c r="U9" s="215">
        <v>5518000</v>
      </c>
      <c r="V9" s="215"/>
      <c r="W9" s="215"/>
      <c r="X9" s="215"/>
      <c r="Y9" s="215">
        <v>17105000</v>
      </c>
      <c r="Z9" s="215">
        <v>17199765</v>
      </c>
      <c r="AA9" s="215">
        <v>17501965</v>
      </c>
    </row>
    <row r="10" spans="1:27" s="7" customFormat="1" x14ac:dyDescent="0.25">
      <c r="B10" s="6"/>
      <c r="C10" s="10" t="s">
        <v>606</v>
      </c>
      <c r="D10" s="4">
        <f>SUM(D11+D70)</f>
        <v>0</v>
      </c>
      <c r="E10" s="4">
        <f>SUM(E11+E70)</f>
        <v>0</v>
      </c>
      <c r="F10" s="202">
        <f t="shared" si="0"/>
        <v>27624000</v>
      </c>
      <c r="G10" s="4"/>
      <c r="H10" s="4">
        <v>11063000</v>
      </c>
      <c r="I10" s="4"/>
      <c r="J10" s="4">
        <v>11063000</v>
      </c>
      <c r="K10" s="4">
        <v>3458000</v>
      </c>
      <c r="L10" s="4"/>
      <c r="M10" s="4"/>
      <c r="N10" s="4">
        <v>2040000</v>
      </c>
      <c r="O10" s="4"/>
      <c r="P10" s="4"/>
      <c r="Q10" s="4"/>
      <c r="R10" s="4"/>
      <c r="S10" s="4"/>
      <c r="T10" s="4"/>
      <c r="U10" s="4">
        <v>5498000</v>
      </c>
      <c r="V10" s="202"/>
      <c r="W10" s="4"/>
      <c r="X10" s="202"/>
      <c r="Y10" s="4">
        <v>16561000</v>
      </c>
      <c r="Z10" s="4">
        <v>16640765</v>
      </c>
      <c r="AA10" s="4">
        <v>16922965</v>
      </c>
    </row>
    <row r="11" spans="1:27" s="7" customFormat="1" ht="15" x14ac:dyDescent="0.25">
      <c r="B11" s="6">
        <v>3</v>
      </c>
      <c r="C11" s="312" t="s">
        <v>613</v>
      </c>
      <c r="D11" s="4">
        <f>SUM(D12+D24+D59)</f>
        <v>0</v>
      </c>
      <c r="E11" s="4">
        <f>SUM(E12+E24+E59)</f>
        <v>0</v>
      </c>
      <c r="F11" s="202">
        <f t="shared" si="0"/>
        <v>27569000</v>
      </c>
      <c r="G11" s="4"/>
      <c r="H11" s="4">
        <v>11063000</v>
      </c>
      <c r="I11" s="4"/>
      <c r="J11" s="4">
        <v>11063000</v>
      </c>
      <c r="K11" s="4">
        <v>3403000</v>
      </c>
      <c r="L11" s="4"/>
      <c r="M11" s="4"/>
      <c r="N11" s="4">
        <v>2040000</v>
      </c>
      <c r="O11" s="4"/>
      <c r="P11" s="4"/>
      <c r="Q11" s="4"/>
      <c r="R11" s="4"/>
      <c r="S11" s="4"/>
      <c r="T11" s="4"/>
      <c r="U11" s="4">
        <v>5443000</v>
      </c>
      <c r="V11" s="202"/>
      <c r="W11" s="4"/>
      <c r="X11" s="202"/>
      <c r="Y11" s="4">
        <v>16506000</v>
      </c>
      <c r="Z11" s="4">
        <v>16578325</v>
      </c>
      <c r="AA11" s="4">
        <v>16862025</v>
      </c>
    </row>
    <row r="12" spans="1:27" s="7" customFormat="1" ht="15" x14ac:dyDescent="0.25">
      <c r="B12" s="6">
        <v>31</v>
      </c>
      <c r="C12" s="312" t="s">
        <v>614</v>
      </c>
      <c r="D12" s="4">
        <f t="shared" ref="D12:E12" si="1">SUM(D13+D18+D20)</f>
        <v>0</v>
      </c>
      <c r="E12" s="4">
        <f t="shared" si="1"/>
        <v>0</v>
      </c>
      <c r="F12" s="202">
        <f t="shared" si="0"/>
        <v>23170225</v>
      </c>
      <c r="G12" s="4"/>
      <c r="H12" s="4">
        <v>10603500</v>
      </c>
      <c r="I12" s="4"/>
      <c r="J12" s="4">
        <v>10603500</v>
      </c>
      <c r="K12" s="4"/>
      <c r="L12" s="4"/>
      <c r="M12" s="4"/>
      <c r="N12" s="4">
        <v>1963225</v>
      </c>
      <c r="O12" s="4"/>
      <c r="P12" s="4"/>
      <c r="Q12" s="4"/>
      <c r="R12" s="4"/>
      <c r="S12" s="4"/>
      <c r="T12" s="4"/>
      <c r="U12" s="4">
        <v>1963225</v>
      </c>
      <c r="V12" s="202"/>
      <c r="W12" s="4"/>
      <c r="X12" s="202"/>
      <c r="Y12" s="4">
        <v>12566725</v>
      </c>
      <c r="Z12" s="4">
        <v>12574725</v>
      </c>
      <c r="AA12" s="4">
        <v>12694725</v>
      </c>
    </row>
    <row r="13" spans="1:27" s="7" customFormat="1" ht="15" x14ac:dyDescent="0.25">
      <c r="B13" s="6">
        <v>311</v>
      </c>
      <c r="C13" s="312" t="s">
        <v>615</v>
      </c>
      <c r="D13" s="4">
        <f t="shared" ref="D13:E13" si="2">SUM(D14+D15+D16+D17)</f>
        <v>0</v>
      </c>
      <c r="E13" s="4">
        <f t="shared" si="2"/>
        <v>0</v>
      </c>
      <c r="F13" s="202">
        <f t="shared" si="0"/>
        <v>18160500</v>
      </c>
      <c r="G13" s="4"/>
      <c r="H13" s="4">
        <v>8316000</v>
      </c>
      <c r="I13" s="4"/>
      <c r="J13" s="4">
        <v>8316000</v>
      </c>
      <c r="L13" s="4"/>
      <c r="M13" s="4"/>
      <c r="N13" s="4">
        <v>1528500</v>
      </c>
      <c r="O13" s="4"/>
      <c r="P13" s="4"/>
      <c r="Q13" s="4"/>
      <c r="R13" s="4"/>
      <c r="S13" s="4"/>
      <c r="T13" s="201"/>
      <c r="U13" s="4">
        <v>1528500</v>
      </c>
      <c r="V13" s="202"/>
      <c r="W13" s="4"/>
      <c r="X13" s="202"/>
      <c r="Y13" s="4">
        <v>9844500</v>
      </c>
      <c r="Z13" s="4">
        <v>9860500</v>
      </c>
      <c r="AA13" s="4">
        <v>9900500</v>
      </c>
    </row>
    <row r="14" spans="1:27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18160500</v>
      </c>
      <c r="G14" s="202"/>
      <c r="H14" s="201">
        <v>8316000</v>
      </c>
      <c r="I14" s="201"/>
      <c r="J14" s="201">
        <v>8316000</v>
      </c>
      <c r="L14" s="201"/>
      <c r="M14" s="201"/>
      <c r="N14" s="201">
        <v>1528500</v>
      </c>
      <c r="O14" s="201"/>
      <c r="P14" s="201"/>
      <c r="Q14" s="201"/>
      <c r="R14" s="201"/>
      <c r="S14" s="201"/>
      <c r="T14" s="201"/>
      <c r="U14" s="201">
        <v>1528500</v>
      </c>
      <c r="V14" s="202"/>
      <c r="W14" s="201"/>
      <c r="X14" s="202"/>
      <c r="Y14" s="202">
        <v>9844500</v>
      </c>
      <c r="Z14" s="202">
        <v>9860500</v>
      </c>
      <c r="AA14" s="202">
        <v>9900500</v>
      </c>
    </row>
    <row r="15" spans="1:27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0</v>
      </c>
      <c r="G15" s="202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2"/>
      <c r="W15" s="201"/>
      <c r="X15" s="202"/>
      <c r="Y15" s="202"/>
      <c r="Z15" s="202"/>
      <c r="AA15" s="202"/>
    </row>
    <row r="16" spans="1:27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0</v>
      </c>
      <c r="G16" s="202"/>
      <c r="H16" s="201"/>
      <c r="I16" s="201"/>
      <c r="J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2"/>
      <c r="W16" s="201"/>
      <c r="X16" s="202"/>
      <c r="Y16" s="202"/>
      <c r="Z16" s="202"/>
      <c r="AA16" s="202"/>
    </row>
    <row r="17" spans="1:27" s="203" customFormat="1" x14ac:dyDescent="0.25">
      <c r="A17" s="198"/>
      <c r="B17" s="199" t="s">
        <v>6</v>
      </c>
      <c r="C17" s="200" t="s">
        <v>602</v>
      </c>
      <c r="D17" s="201"/>
      <c r="E17" s="201"/>
      <c r="F17" s="202">
        <f t="shared" si="0"/>
        <v>0</v>
      </c>
      <c r="G17" s="202"/>
      <c r="H17" s="201"/>
      <c r="I17" s="201"/>
      <c r="J17" s="201"/>
      <c r="L17" s="201"/>
      <c r="M17" s="201"/>
      <c r="N17" s="201"/>
      <c r="O17" s="201"/>
      <c r="P17" s="201"/>
      <c r="Q17" s="201"/>
      <c r="R17" s="201"/>
      <c r="S17" s="201"/>
      <c r="T17" s="189"/>
      <c r="U17" s="202"/>
      <c r="V17" s="202"/>
      <c r="W17" s="201"/>
      <c r="X17" s="202"/>
      <c r="Y17" s="202"/>
      <c r="Z17" s="202"/>
      <c r="AA17" s="202"/>
    </row>
    <row r="18" spans="1:27" s="190" customFormat="1" ht="15" x14ac:dyDescent="0.25">
      <c r="A18" s="187"/>
      <c r="B18" s="187">
        <v>312</v>
      </c>
      <c r="C18" s="313" t="s">
        <v>9</v>
      </c>
      <c r="D18" s="189">
        <f>SUM(D19)</f>
        <v>0</v>
      </c>
      <c r="E18" s="189">
        <f t="shared" ref="E18" si="3">SUM(E19)</f>
        <v>0</v>
      </c>
      <c r="F18" s="202">
        <f t="shared" si="0"/>
        <v>1893725</v>
      </c>
      <c r="G18" s="189"/>
      <c r="H18" s="189">
        <v>859500</v>
      </c>
      <c r="I18" s="189"/>
      <c r="J18" s="189">
        <v>859500</v>
      </c>
      <c r="L18" s="189"/>
      <c r="M18" s="189"/>
      <c r="N18" s="189">
        <v>174725</v>
      </c>
      <c r="O18" s="189"/>
      <c r="P18" s="189"/>
      <c r="Q18" s="189"/>
      <c r="R18" s="189"/>
      <c r="S18" s="189"/>
      <c r="T18" s="201"/>
      <c r="U18" s="189">
        <v>174725</v>
      </c>
      <c r="V18" s="202"/>
      <c r="W18" s="189"/>
      <c r="X18" s="202"/>
      <c r="Y18" s="189">
        <v>1034225</v>
      </c>
      <c r="Z18" s="189">
        <v>1034225</v>
      </c>
      <c r="AA18" s="189">
        <v>1074225</v>
      </c>
    </row>
    <row r="19" spans="1:27" s="203" customFormat="1" x14ac:dyDescent="0.25">
      <c r="A19" s="198"/>
      <c r="B19" s="199" t="s">
        <v>8</v>
      </c>
      <c r="C19" s="200" t="s">
        <v>9</v>
      </c>
      <c r="D19" s="201"/>
      <c r="E19" s="201"/>
      <c r="F19" s="202">
        <f t="shared" si="0"/>
        <v>1893725</v>
      </c>
      <c r="G19" s="202"/>
      <c r="H19" s="201">
        <v>859500</v>
      </c>
      <c r="I19" s="201"/>
      <c r="J19" s="201">
        <v>859500</v>
      </c>
      <c r="L19" s="201"/>
      <c r="M19" s="201"/>
      <c r="N19" s="201">
        <v>174725</v>
      </c>
      <c r="O19" s="201"/>
      <c r="P19" s="201"/>
      <c r="Q19" s="201"/>
      <c r="R19" s="201"/>
      <c r="S19" s="201"/>
      <c r="T19" s="189"/>
      <c r="U19" s="201">
        <v>174725</v>
      </c>
      <c r="V19" s="202"/>
      <c r="W19" s="201"/>
      <c r="X19" s="202"/>
      <c r="Y19" s="202">
        <v>1034225</v>
      </c>
      <c r="Z19" s="202">
        <v>1034225</v>
      </c>
      <c r="AA19" s="202">
        <v>1074225</v>
      </c>
    </row>
    <row r="20" spans="1:27" s="190" customFormat="1" ht="15" x14ac:dyDescent="0.25">
      <c r="A20" s="187"/>
      <c r="B20" s="187">
        <v>313</v>
      </c>
      <c r="C20" s="313" t="s">
        <v>616</v>
      </c>
      <c r="D20" s="189">
        <f t="shared" ref="D20:E20" si="4">SUM(D21+D22+D23)</f>
        <v>0</v>
      </c>
      <c r="E20" s="189">
        <f t="shared" si="4"/>
        <v>0</v>
      </c>
      <c r="F20" s="202">
        <f t="shared" si="0"/>
        <v>3116000</v>
      </c>
      <c r="G20" s="189"/>
      <c r="H20" s="189">
        <v>1428000</v>
      </c>
      <c r="I20" s="189"/>
      <c r="J20" s="189">
        <v>1428000</v>
      </c>
      <c r="L20" s="189"/>
      <c r="M20" s="189"/>
      <c r="N20" s="189">
        <v>260000</v>
      </c>
      <c r="O20" s="189"/>
      <c r="P20" s="189"/>
      <c r="Q20" s="189"/>
      <c r="R20" s="189"/>
      <c r="S20" s="189"/>
      <c r="T20" s="201"/>
      <c r="U20" s="189">
        <v>260000</v>
      </c>
      <c r="V20" s="202"/>
      <c r="W20" s="189"/>
      <c r="X20" s="202"/>
      <c r="Y20" s="189">
        <v>1688000</v>
      </c>
      <c r="Z20" s="189">
        <v>1680000</v>
      </c>
      <c r="AA20" s="189">
        <v>1720000</v>
      </c>
    </row>
    <row r="21" spans="1:27" s="203" customFormat="1" x14ac:dyDescent="0.25">
      <c r="A21" s="198"/>
      <c r="B21" s="199" t="s">
        <v>10</v>
      </c>
      <c r="C21" s="200" t="s">
        <v>11</v>
      </c>
      <c r="D21" s="201"/>
      <c r="E21" s="201"/>
      <c r="F21" s="202">
        <f t="shared" si="0"/>
        <v>16000</v>
      </c>
      <c r="G21" s="202"/>
      <c r="H21" s="201">
        <v>8000</v>
      </c>
      <c r="I21" s="201"/>
      <c r="J21" s="201">
        <v>8000</v>
      </c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2"/>
      <c r="W21" s="201"/>
      <c r="X21" s="202"/>
      <c r="Y21" s="202">
        <v>8000</v>
      </c>
      <c r="Z21" s="202"/>
      <c r="AA21" s="202"/>
    </row>
    <row r="22" spans="1:27" s="203" customFormat="1" x14ac:dyDescent="0.25">
      <c r="A22" s="198"/>
      <c r="B22" s="199" t="s">
        <v>12</v>
      </c>
      <c r="C22" s="200" t="s">
        <v>13</v>
      </c>
      <c r="D22" s="201"/>
      <c r="E22" s="201"/>
      <c r="F22" s="202">
        <f t="shared" si="0"/>
        <v>3100000</v>
      </c>
      <c r="G22" s="202"/>
      <c r="H22" s="201">
        <v>1420000</v>
      </c>
      <c r="I22" s="201"/>
      <c r="J22" s="201">
        <v>1420000</v>
      </c>
      <c r="L22" s="201"/>
      <c r="M22" s="201"/>
      <c r="N22" s="201">
        <v>260000</v>
      </c>
      <c r="O22" s="201"/>
      <c r="P22" s="201"/>
      <c r="Q22" s="201"/>
      <c r="R22" s="201"/>
      <c r="S22" s="201"/>
      <c r="T22" s="201"/>
      <c r="U22" s="201">
        <v>260000</v>
      </c>
      <c r="V22" s="202"/>
      <c r="W22" s="201"/>
      <c r="X22" s="202"/>
      <c r="Y22" s="202">
        <v>1680000</v>
      </c>
      <c r="Z22" s="202">
        <v>1680000</v>
      </c>
      <c r="AA22" s="202">
        <v>1720000</v>
      </c>
    </row>
    <row r="23" spans="1:27" s="203" customFormat="1" ht="12.75" customHeight="1" x14ac:dyDescent="0.25">
      <c r="A23" s="198"/>
      <c r="B23" s="199" t="s">
        <v>14</v>
      </c>
      <c r="C23" s="200" t="s">
        <v>15</v>
      </c>
      <c r="D23" s="201"/>
      <c r="E23" s="201"/>
      <c r="F23" s="202">
        <f t="shared" si="0"/>
        <v>0</v>
      </c>
      <c r="G23" s="202"/>
      <c r="H23" s="201">
        <v>0</v>
      </c>
      <c r="I23" s="201"/>
      <c r="J23" s="201">
        <v>0</v>
      </c>
      <c r="L23" s="201"/>
      <c r="M23" s="201"/>
      <c r="N23" s="201"/>
      <c r="O23" s="201"/>
      <c r="P23" s="201"/>
      <c r="Q23" s="201"/>
      <c r="R23" s="201"/>
      <c r="S23" s="201"/>
      <c r="T23" s="189"/>
      <c r="U23" s="202"/>
      <c r="V23" s="202"/>
      <c r="W23" s="201"/>
      <c r="X23" s="202"/>
      <c r="Y23" s="202"/>
      <c r="Z23" s="202"/>
      <c r="AA23" s="202"/>
    </row>
    <row r="24" spans="1:27" s="190" customFormat="1" ht="12.75" customHeight="1" x14ac:dyDescent="0.25">
      <c r="A24" s="187"/>
      <c r="B24" s="187">
        <v>32</v>
      </c>
      <c r="C24" s="313" t="s">
        <v>617</v>
      </c>
      <c r="D24" s="189">
        <f>SUM(D25+D31+D38+D48+D50)</f>
        <v>0</v>
      </c>
      <c r="E24" s="189">
        <f>SUM(E25+E31+E38+E48+E50)</f>
        <v>0</v>
      </c>
      <c r="F24" s="202">
        <f t="shared" si="0"/>
        <v>4383675</v>
      </c>
      <c r="G24" s="189"/>
      <c r="H24" s="189">
        <v>459500</v>
      </c>
      <c r="I24" s="189"/>
      <c r="J24" s="189">
        <v>459500</v>
      </c>
      <c r="K24" s="189">
        <v>3387900</v>
      </c>
      <c r="L24" s="189"/>
      <c r="M24" s="189"/>
      <c r="N24" s="189">
        <v>76775</v>
      </c>
      <c r="O24" s="189"/>
      <c r="P24" s="189"/>
      <c r="Q24" s="189"/>
      <c r="R24" s="189"/>
      <c r="S24" s="189"/>
      <c r="T24" s="189"/>
      <c r="U24" s="189">
        <v>3464675</v>
      </c>
      <c r="V24" s="202"/>
      <c r="W24" s="189"/>
      <c r="X24" s="202"/>
      <c r="Y24" s="189">
        <v>3924175</v>
      </c>
      <c r="Z24" s="189">
        <v>3988000</v>
      </c>
      <c r="AA24" s="189">
        <v>4151500</v>
      </c>
    </row>
    <row r="25" spans="1:27" s="190" customFormat="1" ht="12.75" customHeight="1" x14ac:dyDescent="0.25">
      <c r="A25" s="187"/>
      <c r="B25" s="187">
        <v>321</v>
      </c>
      <c r="C25" s="314" t="s">
        <v>618</v>
      </c>
      <c r="D25" s="189">
        <f>SUM(D26+D27+D28+D29)</f>
        <v>0</v>
      </c>
      <c r="E25" s="189">
        <f>SUM(E26+E27+E28+E29)</f>
        <v>0</v>
      </c>
      <c r="F25" s="202">
        <f t="shared" si="0"/>
        <v>1001775</v>
      </c>
      <c r="G25" s="189"/>
      <c r="H25" s="189">
        <v>420000</v>
      </c>
      <c r="I25" s="189"/>
      <c r="J25" s="189">
        <v>420000</v>
      </c>
      <c r="K25" s="189">
        <v>85000</v>
      </c>
      <c r="L25" s="189"/>
      <c r="M25" s="189"/>
      <c r="N25" s="189">
        <v>76775</v>
      </c>
      <c r="O25" s="189"/>
      <c r="P25" s="189"/>
      <c r="Q25" s="189"/>
      <c r="R25" s="189"/>
      <c r="S25" s="189"/>
      <c r="T25" s="201"/>
      <c r="U25" s="189">
        <v>161775</v>
      </c>
      <c r="V25" s="202"/>
      <c r="W25" s="189"/>
      <c r="X25" s="202"/>
      <c r="Y25" s="189">
        <v>581775</v>
      </c>
      <c r="Z25" s="189">
        <v>645600</v>
      </c>
      <c r="AA25" s="189">
        <v>685000</v>
      </c>
    </row>
    <row r="26" spans="1:27" s="203" customFormat="1" x14ac:dyDescent="0.25">
      <c r="A26" s="198"/>
      <c r="B26" s="199" t="s">
        <v>16</v>
      </c>
      <c r="C26" s="200" t="s">
        <v>17</v>
      </c>
      <c r="D26" s="201"/>
      <c r="E26" s="201"/>
      <c r="F26" s="202">
        <f t="shared" si="0"/>
        <v>40000</v>
      </c>
      <c r="G26" s="202"/>
      <c r="H26" s="201"/>
      <c r="I26" s="201"/>
      <c r="J26" s="201"/>
      <c r="K26" s="201">
        <v>40000</v>
      </c>
      <c r="L26" s="201"/>
      <c r="M26" s="201"/>
      <c r="N26" s="201"/>
      <c r="O26" s="201"/>
      <c r="P26" s="201"/>
      <c r="Q26" s="201"/>
      <c r="R26" s="201"/>
      <c r="S26" s="201"/>
      <c r="T26" s="201"/>
      <c r="U26" s="202">
        <v>40000</v>
      </c>
      <c r="V26" s="202"/>
      <c r="W26" s="201"/>
      <c r="X26" s="202"/>
      <c r="Y26" s="202">
        <v>40000</v>
      </c>
      <c r="Z26" s="202">
        <v>40000</v>
      </c>
      <c r="AA26" s="202">
        <v>40000</v>
      </c>
    </row>
    <row r="27" spans="1:27" s="203" customFormat="1" x14ac:dyDescent="0.25">
      <c r="A27" s="198"/>
      <c r="B27" s="199" t="s">
        <v>18</v>
      </c>
      <c r="C27" s="200" t="s">
        <v>19</v>
      </c>
      <c r="D27" s="201"/>
      <c r="E27" s="201"/>
      <c r="F27" s="202">
        <f t="shared" si="0"/>
        <v>916775</v>
      </c>
      <c r="G27" s="202"/>
      <c r="H27" s="201">
        <v>420000</v>
      </c>
      <c r="I27" s="201"/>
      <c r="J27" s="201">
        <v>420000</v>
      </c>
      <c r="K27" s="201"/>
      <c r="L27" s="201"/>
      <c r="M27" s="201"/>
      <c r="N27" s="201">
        <v>76775</v>
      </c>
      <c r="O27" s="201"/>
      <c r="P27" s="201"/>
      <c r="Q27" s="201"/>
      <c r="R27" s="201"/>
      <c r="S27" s="201"/>
      <c r="T27" s="201"/>
      <c r="U27" s="202">
        <v>76775</v>
      </c>
      <c r="V27" s="202"/>
      <c r="W27" s="201"/>
      <c r="X27" s="202"/>
      <c r="Y27" s="202">
        <v>496775</v>
      </c>
      <c r="Z27" s="202">
        <v>560600</v>
      </c>
      <c r="AA27" s="202">
        <v>600000</v>
      </c>
    </row>
    <row r="28" spans="1:27" s="203" customFormat="1" x14ac:dyDescent="0.25">
      <c r="A28" s="198"/>
      <c r="B28" s="199" t="s">
        <v>20</v>
      </c>
      <c r="C28" s="200" t="s">
        <v>21</v>
      </c>
      <c r="D28" s="201"/>
      <c r="E28" s="201"/>
      <c r="F28" s="202">
        <f t="shared" si="0"/>
        <v>35000</v>
      </c>
      <c r="G28" s="202"/>
      <c r="H28" s="201"/>
      <c r="I28" s="201"/>
      <c r="J28" s="202"/>
      <c r="K28" s="201">
        <v>35000</v>
      </c>
      <c r="L28" s="201"/>
      <c r="M28" s="201"/>
      <c r="N28" s="201"/>
      <c r="O28" s="201"/>
      <c r="P28" s="201"/>
      <c r="Q28" s="201"/>
      <c r="R28" s="201"/>
      <c r="S28" s="201"/>
      <c r="T28" s="201"/>
      <c r="U28" s="202">
        <v>35000</v>
      </c>
      <c r="V28" s="202"/>
      <c r="W28" s="201"/>
      <c r="X28" s="202"/>
      <c r="Y28" s="202">
        <v>35000</v>
      </c>
      <c r="Z28" s="202">
        <v>35000</v>
      </c>
      <c r="AA28" s="202">
        <v>35000</v>
      </c>
    </row>
    <row r="29" spans="1:27" s="203" customFormat="1" x14ac:dyDescent="0.25">
      <c r="A29" s="198"/>
      <c r="B29" s="198">
        <v>3214</v>
      </c>
      <c r="C29" s="200" t="s">
        <v>22</v>
      </c>
      <c r="D29" s="201"/>
      <c r="E29" s="201"/>
      <c r="F29" s="202">
        <f t="shared" si="0"/>
        <v>10000</v>
      </c>
      <c r="G29" s="202"/>
      <c r="H29" s="201"/>
      <c r="I29" s="201"/>
      <c r="J29" s="202"/>
      <c r="K29" s="201">
        <v>10000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2">
        <v>10000</v>
      </c>
      <c r="V29" s="202"/>
      <c r="W29" s="201"/>
      <c r="X29" s="202"/>
      <c r="Y29" s="202">
        <v>10000</v>
      </c>
      <c r="Z29" s="202">
        <v>10000</v>
      </c>
      <c r="AA29" s="202">
        <v>10000</v>
      </c>
    </row>
    <row r="30" spans="1:27" s="203" customFormat="1" x14ac:dyDescent="0.25">
      <c r="A30" s="198"/>
      <c r="B30" s="198">
        <v>32149</v>
      </c>
      <c r="C30" s="200" t="s">
        <v>632</v>
      </c>
      <c r="D30" s="201"/>
      <c r="E30" s="201"/>
      <c r="F30" s="202"/>
      <c r="G30" s="202"/>
      <c r="H30" s="201"/>
      <c r="I30" s="201"/>
      <c r="J30" s="202"/>
      <c r="K30" s="201"/>
      <c r="L30" s="201"/>
      <c r="M30" s="201"/>
      <c r="N30" s="201"/>
      <c r="O30" s="201"/>
      <c r="P30" s="201"/>
      <c r="Q30" s="201"/>
      <c r="R30" s="201"/>
      <c r="S30" s="201"/>
      <c r="T30" s="189"/>
      <c r="U30" s="202"/>
      <c r="V30" s="202"/>
      <c r="W30" s="201"/>
      <c r="X30" s="202"/>
      <c r="Y30" s="202"/>
      <c r="Z30" s="202"/>
      <c r="AA30" s="202"/>
    </row>
    <row r="31" spans="1:27" s="190" customFormat="1" ht="15" x14ac:dyDescent="0.25">
      <c r="A31" s="187"/>
      <c r="B31" s="187">
        <v>322</v>
      </c>
      <c r="C31" s="313" t="s">
        <v>619</v>
      </c>
      <c r="D31" s="189">
        <f t="shared" ref="D31:H31" si="5">SUM(D32+D33+D34+D35+D36+D37)</f>
        <v>0</v>
      </c>
      <c r="E31" s="189">
        <f t="shared" si="5"/>
        <v>0</v>
      </c>
      <c r="F31" s="202">
        <f t="shared" si="0"/>
        <v>2417000</v>
      </c>
      <c r="G31" s="189"/>
      <c r="H31" s="189">
        <f t="shared" si="5"/>
        <v>0</v>
      </c>
      <c r="I31" s="189"/>
      <c r="J31" s="202"/>
      <c r="K31" s="189">
        <v>2417000</v>
      </c>
      <c r="L31" s="189"/>
      <c r="M31" s="189"/>
      <c r="N31" s="189"/>
      <c r="O31" s="189"/>
      <c r="P31" s="189"/>
      <c r="Q31" s="189"/>
      <c r="R31" s="189"/>
      <c r="S31" s="189"/>
      <c r="T31" s="201"/>
      <c r="U31" s="189">
        <v>2417000</v>
      </c>
      <c r="V31" s="189"/>
      <c r="W31" s="189"/>
      <c r="X31" s="189"/>
      <c r="Y31" s="189">
        <v>2417000</v>
      </c>
      <c r="Z31" s="189">
        <v>2417000</v>
      </c>
      <c r="AA31" s="189">
        <v>2541100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632000</v>
      </c>
      <c r="G32" s="202"/>
      <c r="H32" s="201"/>
      <c r="I32" s="201"/>
      <c r="J32" s="202"/>
      <c r="K32" s="201">
        <v>632000</v>
      </c>
      <c r="L32" s="201"/>
      <c r="M32" s="201"/>
      <c r="N32" s="201"/>
      <c r="O32" s="201"/>
      <c r="P32" s="201"/>
      <c r="Q32" s="201"/>
      <c r="R32" s="201"/>
      <c r="S32" s="201"/>
      <c r="T32" s="201"/>
      <c r="U32" s="201">
        <v>632000</v>
      </c>
      <c r="V32" s="201"/>
      <c r="W32" s="201"/>
      <c r="X32" s="201"/>
      <c r="Y32" s="201">
        <v>632000</v>
      </c>
      <c r="Z32" s="201">
        <v>632000</v>
      </c>
      <c r="AA32" s="201">
        <v>632000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1100000</v>
      </c>
      <c r="G33" s="202"/>
      <c r="H33" s="201"/>
      <c r="I33" s="201"/>
      <c r="J33" s="202"/>
      <c r="K33" s="201">
        <v>1100000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1">
        <v>1100000</v>
      </c>
      <c r="V33" s="201"/>
      <c r="W33" s="201"/>
      <c r="X33" s="201"/>
      <c r="Y33" s="201">
        <v>1100000</v>
      </c>
      <c r="Z33" s="201">
        <v>1100000</v>
      </c>
      <c r="AA33" s="201">
        <v>1224100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452000</v>
      </c>
      <c r="G34" s="202"/>
      <c r="H34" s="201"/>
      <c r="I34" s="201"/>
      <c r="J34" s="202"/>
      <c r="K34" s="201">
        <v>452000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1">
        <v>452000</v>
      </c>
      <c r="V34" s="201"/>
      <c r="W34" s="201"/>
      <c r="X34" s="201"/>
      <c r="Y34" s="201">
        <v>452000</v>
      </c>
      <c r="Z34" s="201">
        <v>452000</v>
      </c>
      <c r="AA34" s="201">
        <v>452000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103000</v>
      </c>
      <c r="G35" s="202"/>
      <c r="H35" s="201"/>
      <c r="I35" s="201"/>
      <c r="J35" s="202"/>
      <c r="K35" s="201">
        <v>103000</v>
      </c>
      <c r="L35" s="201"/>
      <c r="M35" s="201"/>
      <c r="N35" s="201"/>
      <c r="O35" s="201"/>
      <c r="P35" s="201"/>
      <c r="Q35" s="201"/>
      <c r="R35" s="201"/>
      <c r="S35" s="201"/>
      <c r="T35" s="201"/>
      <c r="U35" s="201">
        <v>103000</v>
      </c>
      <c r="V35" s="201"/>
      <c r="W35" s="201"/>
      <c r="X35" s="201"/>
      <c r="Y35" s="201">
        <v>103000</v>
      </c>
      <c r="Z35" s="201">
        <v>103000</v>
      </c>
      <c r="AA35" s="201">
        <v>103000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80000</v>
      </c>
      <c r="G36" s="202"/>
      <c r="H36" s="201"/>
      <c r="I36" s="201"/>
      <c r="J36" s="202"/>
      <c r="K36" s="201">
        <v>80000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1">
        <v>80000</v>
      </c>
      <c r="V36" s="201"/>
      <c r="W36" s="201"/>
      <c r="X36" s="201"/>
      <c r="Y36" s="201">
        <v>80000</v>
      </c>
      <c r="Z36" s="201">
        <v>80000</v>
      </c>
      <c r="AA36" s="201">
        <v>80000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50000</v>
      </c>
      <c r="G37" s="202"/>
      <c r="H37" s="201"/>
      <c r="I37" s="201"/>
      <c r="J37" s="202"/>
      <c r="K37" s="201">
        <v>50000</v>
      </c>
      <c r="L37" s="201"/>
      <c r="M37" s="201"/>
      <c r="N37" s="201"/>
      <c r="O37" s="201"/>
      <c r="P37" s="201"/>
      <c r="Q37" s="201"/>
      <c r="R37" s="201"/>
      <c r="S37" s="201"/>
      <c r="T37" s="189"/>
      <c r="U37" s="201">
        <v>50000</v>
      </c>
      <c r="V37" s="201"/>
      <c r="W37" s="201"/>
      <c r="X37" s="201"/>
      <c r="Y37" s="201">
        <v>50000</v>
      </c>
      <c r="Z37" s="201">
        <v>50000</v>
      </c>
      <c r="AA37" s="201">
        <v>50000</v>
      </c>
    </row>
    <row r="38" spans="1:27" s="190" customFormat="1" ht="15" x14ac:dyDescent="0.25">
      <c r="A38" s="187"/>
      <c r="B38" s="187">
        <v>323</v>
      </c>
      <c r="C38" s="313" t="s">
        <v>620</v>
      </c>
      <c r="D38" s="189">
        <f t="shared" ref="D38:H38" si="6">SUM(D39+D40+D41+D42+D43+D44+D45+D46+D47)</f>
        <v>0</v>
      </c>
      <c r="E38" s="189">
        <f t="shared" si="6"/>
        <v>0</v>
      </c>
      <c r="F38" s="202">
        <f t="shared" si="0"/>
        <v>790900</v>
      </c>
      <c r="G38" s="189"/>
      <c r="H38" s="189">
        <f t="shared" si="6"/>
        <v>7500</v>
      </c>
      <c r="I38" s="189"/>
      <c r="J38" s="189">
        <f t="shared" ref="J38" si="7">SUM(J39+J40+J41+J42+J43+J44+J45+J46+J47)</f>
        <v>7500</v>
      </c>
      <c r="K38" s="189">
        <v>775900</v>
      </c>
      <c r="L38" s="189"/>
      <c r="M38" s="189"/>
      <c r="N38" s="189"/>
      <c r="O38" s="189"/>
      <c r="P38" s="189"/>
      <c r="Q38" s="189"/>
      <c r="R38" s="189"/>
      <c r="S38" s="189"/>
      <c r="T38" s="201"/>
      <c r="U38" s="189">
        <v>775900</v>
      </c>
      <c r="V38" s="202"/>
      <c r="W38" s="189"/>
      <c r="X38" s="202"/>
      <c r="Y38" s="189">
        <v>783400</v>
      </c>
      <c r="Z38" s="189">
        <v>783400</v>
      </c>
      <c r="AA38" s="189">
        <v>783400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ref="F39:F71" si="8">SUM(H39:T39)</f>
        <v>142000</v>
      </c>
      <c r="G39" s="202"/>
      <c r="H39" s="201"/>
      <c r="I39" s="201"/>
      <c r="J39" s="201"/>
      <c r="K39" s="201">
        <v>142000</v>
      </c>
      <c r="L39" s="201"/>
      <c r="M39" s="201"/>
      <c r="N39" s="201"/>
      <c r="O39" s="201"/>
      <c r="P39" s="201"/>
      <c r="Q39" s="201"/>
      <c r="R39" s="201"/>
      <c r="S39" s="201"/>
      <c r="T39" s="201"/>
      <c r="U39" s="202">
        <v>142000</v>
      </c>
      <c r="V39" s="202"/>
      <c r="W39" s="201"/>
      <c r="X39" s="202"/>
      <c r="Y39" s="202">
        <v>142000</v>
      </c>
      <c r="Z39" s="202">
        <v>142000</v>
      </c>
      <c r="AA39" s="202">
        <v>142000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8"/>
        <v>200000</v>
      </c>
      <c r="G40" s="202"/>
      <c r="H40" s="201"/>
      <c r="I40" s="201"/>
      <c r="J40" s="201"/>
      <c r="K40" s="201">
        <v>200000</v>
      </c>
      <c r="L40" s="201"/>
      <c r="M40" s="201"/>
      <c r="N40" s="201"/>
      <c r="O40" s="201"/>
      <c r="P40" s="201"/>
      <c r="Q40" s="201"/>
      <c r="R40" s="201"/>
      <c r="S40" s="201"/>
      <c r="T40" s="201"/>
      <c r="U40" s="202">
        <v>200000</v>
      </c>
      <c r="V40" s="202"/>
      <c r="W40" s="201"/>
      <c r="X40" s="202"/>
      <c r="Y40" s="202">
        <v>200000</v>
      </c>
      <c r="Z40" s="202">
        <v>200000</v>
      </c>
      <c r="AA40" s="202">
        <v>200000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8"/>
        <v>10000</v>
      </c>
      <c r="G41" s="202"/>
      <c r="H41" s="201"/>
      <c r="I41" s="201"/>
      <c r="J41" s="201"/>
      <c r="K41" s="201">
        <v>10000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2">
        <v>10000</v>
      </c>
      <c r="V41" s="202"/>
      <c r="W41" s="201"/>
      <c r="X41" s="202"/>
      <c r="Y41" s="202">
        <v>10000</v>
      </c>
      <c r="Z41" s="202">
        <v>10000</v>
      </c>
      <c r="AA41" s="202">
        <v>10000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8"/>
        <v>296200</v>
      </c>
      <c r="G42" s="202"/>
      <c r="H42" s="201"/>
      <c r="I42" s="201"/>
      <c r="J42" s="201"/>
      <c r="K42" s="201">
        <v>296200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2">
        <v>296200</v>
      </c>
      <c r="V42" s="202"/>
      <c r="W42" s="201"/>
      <c r="X42" s="202"/>
      <c r="Y42" s="202">
        <v>296200</v>
      </c>
      <c r="Z42" s="202">
        <v>296200</v>
      </c>
      <c r="AA42" s="202">
        <v>296200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8"/>
        <v>3700</v>
      </c>
      <c r="G43" s="202"/>
      <c r="H43" s="201"/>
      <c r="I43" s="201"/>
      <c r="J43" s="201"/>
      <c r="K43" s="201">
        <v>3700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2">
        <v>3700</v>
      </c>
      <c r="V43" s="202"/>
      <c r="W43" s="201"/>
      <c r="X43" s="202"/>
      <c r="Y43" s="202">
        <v>3700</v>
      </c>
      <c r="Z43" s="202">
        <v>3700</v>
      </c>
      <c r="AA43" s="202">
        <v>3700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8"/>
        <v>40000</v>
      </c>
      <c r="G44" s="202"/>
      <c r="H44" s="201"/>
      <c r="I44" s="201"/>
      <c r="J44" s="201"/>
      <c r="K44" s="201">
        <v>40000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2">
        <v>40000</v>
      </c>
      <c r="V44" s="202"/>
      <c r="W44" s="201"/>
      <c r="X44" s="202"/>
      <c r="Y44" s="202">
        <v>40000</v>
      </c>
      <c r="Z44" s="202">
        <v>40000</v>
      </c>
      <c r="AA44" s="202">
        <v>40000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8"/>
        <v>25000</v>
      </c>
      <c r="G45" s="202"/>
      <c r="H45" s="201">
        <v>7500</v>
      </c>
      <c r="I45" s="201"/>
      <c r="J45" s="201">
        <v>7500</v>
      </c>
      <c r="K45" s="201">
        <v>10000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2">
        <v>10000</v>
      </c>
      <c r="V45" s="202"/>
      <c r="W45" s="201"/>
      <c r="X45" s="202"/>
      <c r="Y45" s="202">
        <v>17500</v>
      </c>
      <c r="Z45" s="202">
        <v>17500</v>
      </c>
      <c r="AA45" s="202">
        <v>17500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8"/>
        <v>20000</v>
      </c>
      <c r="G46" s="202"/>
      <c r="H46" s="201"/>
      <c r="I46" s="201"/>
      <c r="J46" s="201"/>
      <c r="K46" s="201">
        <v>20000</v>
      </c>
      <c r="L46" s="201"/>
      <c r="M46" s="201"/>
      <c r="N46" s="201"/>
      <c r="O46" s="201"/>
      <c r="P46" s="201"/>
      <c r="Q46" s="201"/>
      <c r="R46" s="201"/>
      <c r="S46" s="201"/>
      <c r="T46" s="201"/>
      <c r="U46" s="202">
        <v>20000</v>
      </c>
      <c r="V46" s="202"/>
      <c r="W46" s="201"/>
      <c r="X46" s="202"/>
      <c r="Y46" s="202">
        <v>20000</v>
      </c>
      <c r="Z46" s="202">
        <v>20000</v>
      </c>
      <c r="AA46" s="202">
        <v>20000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8"/>
        <v>54000</v>
      </c>
      <c r="G47" s="202"/>
      <c r="H47" s="201"/>
      <c r="I47" s="201"/>
      <c r="J47" s="201"/>
      <c r="K47" s="201">
        <v>54000</v>
      </c>
      <c r="L47" s="201"/>
      <c r="M47" s="201"/>
      <c r="N47" s="201"/>
      <c r="O47" s="201"/>
      <c r="P47" s="201"/>
      <c r="Q47" s="201"/>
      <c r="R47" s="201"/>
      <c r="S47" s="201"/>
      <c r="T47" s="189">
        <v>0</v>
      </c>
      <c r="U47" s="202">
        <v>54000</v>
      </c>
      <c r="V47" s="202"/>
      <c r="W47" s="201"/>
      <c r="X47" s="202"/>
      <c r="Y47" s="202">
        <v>54000</v>
      </c>
      <c r="Z47" s="202">
        <v>54000</v>
      </c>
      <c r="AA47" s="202">
        <v>54000</v>
      </c>
    </row>
    <row r="48" spans="1:27" s="190" customFormat="1" ht="15" x14ac:dyDescent="0.25">
      <c r="A48" s="187"/>
      <c r="B48" s="187">
        <v>324</v>
      </c>
      <c r="C48" s="313" t="s">
        <v>53</v>
      </c>
      <c r="D48" s="189">
        <f>SUM(D49)</f>
        <v>0</v>
      </c>
      <c r="E48" s="189">
        <f t="shared" ref="E48:J48" si="9">SUM(E49)</f>
        <v>0</v>
      </c>
      <c r="F48" s="202">
        <f t="shared" si="8"/>
        <v>0</v>
      </c>
      <c r="G48" s="189"/>
      <c r="H48" s="189">
        <f t="shared" si="9"/>
        <v>0</v>
      </c>
      <c r="I48" s="189"/>
      <c r="J48" s="189">
        <f t="shared" si="9"/>
        <v>0</v>
      </c>
      <c r="K48" s="189">
        <v>0</v>
      </c>
      <c r="L48" s="189"/>
      <c r="M48" s="189"/>
      <c r="N48" s="189"/>
      <c r="O48" s="189"/>
      <c r="P48" s="189"/>
      <c r="Q48" s="189"/>
      <c r="R48" s="189"/>
      <c r="S48" s="189"/>
      <c r="T48" s="201"/>
      <c r="U48" s="189">
        <v>0</v>
      </c>
      <c r="V48" s="202"/>
      <c r="W48" s="189"/>
      <c r="X48" s="202"/>
      <c r="Y48" s="189">
        <v>0</v>
      </c>
      <c r="Z48" s="189"/>
      <c r="AA48" s="189"/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8"/>
        <v>0</v>
      </c>
      <c r="G49" s="202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189"/>
      <c r="U49" s="202"/>
      <c r="V49" s="202"/>
      <c r="W49" s="201"/>
      <c r="X49" s="202"/>
      <c r="Y49" s="202"/>
      <c r="Z49" s="202"/>
      <c r="AA49" s="202"/>
    </row>
    <row r="50" spans="1:27" s="190" customFormat="1" ht="15" x14ac:dyDescent="0.25">
      <c r="A50" s="187"/>
      <c r="B50" s="195" t="s">
        <v>549</v>
      </c>
      <c r="C50" s="313" t="s">
        <v>55</v>
      </c>
      <c r="D50" s="189">
        <f>SUM(D51+D52+D53+D54+D55+D56+D58)</f>
        <v>0</v>
      </c>
      <c r="E50" s="189">
        <f>SUM(E51+E52+E53+E54+E55+E56+E58)</f>
        <v>0</v>
      </c>
      <c r="F50" s="202">
        <f t="shared" si="8"/>
        <v>174000</v>
      </c>
      <c r="G50" s="189"/>
      <c r="H50" s="189">
        <v>32000</v>
      </c>
      <c r="I50" s="189"/>
      <c r="J50" s="189">
        <v>32000</v>
      </c>
      <c r="K50" s="189">
        <v>110000</v>
      </c>
      <c r="L50" s="189"/>
      <c r="M50" s="189"/>
      <c r="N50" s="189"/>
      <c r="O50" s="189"/>
      <c r="P50" s="189"/>
      <c r="Q50" s="189"/>
      <c r="R50" s="189"/>
      <c r="S50" s="189"/>
      <c r="T50" s="201"/>
      <c r="U50" s="189">
        <v>110000</v>
      </c>
      <c r="V50" s="202"/>
      <c r="W50" s="189"/>
      <c r="X50" s="202"/>
      <c r="Y50" s="189">
        <v>142000</v>
      </c>
      <c r="Z50" s="189">
        <v>142000</v>
      </c>
      <c r="AA50" s="189">
        <v>142000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8"/>
        <v>0</v>
      </c>
      <c r="G51" s="202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2"/>
      <c r="W51" s="201"/>
      <c r="X51" s="202"/>
      <c r="Y51" s="202"/>
      <c r="Z51" s="202"/>
      <c r="AA51" s="202"/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8"/>
        <v>85000</v>
      </c>
      <c r="G52" s="202"/>
      <c r="H52" s="201"/>
      <c r="I52" s="201"/>
      <c r="J52" s="201"/>
      <c r="K52" s="201">
        <v>85000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1">
        <v>85000</v>
      </c>
      <c r="V52" s="202"/>
      <c r="W52" s="201"/>
      <c r="X52" s="202"/>
      <c r="Y52" s="202">
        <v>85000</v>
      </c>
      <c r="Z52" s="202">
        <v>85000</v>
      </c>
      <c r="AA52" s="202">
        <v>85000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8"/>
        <v>10000</v>
      </c>
      <c r="G53" s="202"/>
      <c r="H53" s="201"/>
      <c r="I53" s="201"/>
      <c r="J53" s="201"/>
      <c r="K53" s="201">
        <v>10000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1">
        <v>10000</v>
      </c>
      <c r="V53" s="202"/>
      <c r="W53" s="201"/>
      <c r="X53" s="202"/>
      <c r="Y53" s="202">
        <v>10000</v>
      </c>
      <c r="Z53" s="202">
        <v>10000</v>
      </c>
      <c r="AA53" s="202">
        <v>10000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8"/>
        <v>0</v>
      </c>
      <c r="G54" s="202"/>
      <c r="H54" s="201"/>
      <c r="I54" s="201"/>
      <c r="J54" s="202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2"/>
      <c r="W54" s="201"/>
      <c r="X54" s="202"/>
      <c r="Y54" s="202"/>
      <c r="Z54" s="202"/>
      <c r="AA54" s="202"/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8"/>
        <v>0</v>
      </c>
      <c r="G55" s="202"/>
      <c r="H55" s="201"/>
      <c r="I55" s="201"/>
      <c r="J55" s="202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2"/>
      <c r="W55" s="201"/>
      <c r="X55" s="202"/>
      <c r="Y55" s="202"/>
      <c r="Z55" s="202"/>
      <c r="AA55" s="202"/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8"/>
        <v>0</v>
      </c>
      <c r="G56" s="202"/>
      <c r="H56" s="201"/>
      <c r="I56" s="201"/>
      <c r="J56" s="202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2"/>
      <c r="W56" s="201"/>
      <c r="X56" s="202"/>
      <c r="Y56" s="202"/>
      <c r="Z56" s="202"/>
      <c r="AA56" s="202"/>
    </row>
    <row r="57" spans="1:27" s="203" customFormat="1" x14ac:dyDescent="0.25">
      <c r="A57" s="198"/>
      <c r="B57" s="198">
        <v>3295</v>
      </c>
      <c r="C57" s="206" t="s">
        <v>64</v>
      </c>
      <c r="D57" s="201"/>
      <c r="E57" s="201"/>
      <c r="F57" s="202"/>
      <c r="G57" s="202"/>
      <c r="H57" s="201">
        <v>32000</v>
      </c>
      <c r="I57" s="201"/>
      <c r="J57" s="201">
        <v>32000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2"/>
      <c r="W57" s="201"/>
      <c r="X57" s="202"/>
      <c r="Y57" s="202">
        <v>32000</v>
      </c>
      <c r="Z57" s="202">
        <v>32000</v>
      </c>
      <c r="AA57" s="202">
        <v>32000</v>
      </c>
    </row>
    <row r="58" spans="1:27" s="203" customFormat="1" x14ac:dyDescent="0.25">
      <c r="A58" s="198"/>
      <c r="B58" s="199" t="s">
        <v>66</v>
      </c>
      <c r="C58" s="200" t="s">
        <v>581</v>
      </c>
      <c r="D58" s="201"/>
      <c r="E58" s="201"/>
      <c r="F58" s="202">
        <f t="shared" si="8"/>
        <v>15000</v>
      </c>
      <c r="G58" s="202"/>
      <c r="H58" s="201"/>
      <c r="I58" s="201"/>
      <c r="J58" s="202"/>
      <c r="K58" s="201">
        <v>15000</v>
      </c>
      <c r="L58" s="201"/>
      <c r="M58" s="201"/>
      <c r="N58" s="201"/>
      <c r="O58" s="201"/>
      <c r="P58" s="201"/>
      <c r="Q58" s="201"/>
      <c r="R58" s="201"/>
      <c r="S58" s="201"/>
      <c r="T58" s="189"/>
      <c r="U58" s="201">
        <v>15000</v>
      </c>
      <c r="V58" s="202"/>
      <c r="W58" s="201"/>
      <c r="X58" s="202"/>
      <c r="Y58" s="202">
        <v>15000</v>
      </c>
      <c r="Z58" s="202">
        <v>15000</v>
      </c>
      <c r="AA58" s="202">
        <v>15000</v>
      </c>
    </row>
    <row r="59" spans="1:27" s="190" customFormat="1" x14ac:dyDescent="0.25">
      <c r="A59" s="6"/>
      <c r="B59" s="187">
        <v>34</v>
      </c>
      <c r="C59" s="188" t="s">
        <v>67</v>
      </c>
      <c r="D59" s="189">
        <f t="shared" ref="D59:H59" si="10">SUM(D60+D65)</f>
        <v>0</v>
      </c>
      <c r="E59" s="189">
        <f t="shared" si="10"/>
        <v>0</v>
      </c>
      <c r="F59" s="202">
        <f t="shared" si="8"/>
        <v>15100</v>
      </c>
      <c r="G59" s="189"/>
      <c r="H59" s="189">
        <f t="shared" si="10"/>
        <v>0</v>
      </c>
      <c r="I59" s="189"/>
      <c r="J59" s="202"/>
      <c r="K59" s="189">
        <v>15100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>
        <v>15100</v>
      </c>
      <c r="V59" s="189">
        <v>15100</v>
      </c>
      <c r="W59" s="189">
        <v>15100</v>
      </c>
      <c r="X59" s="189">
        <v>15100</v>
      </c>
      <c r="Y59" s="189">
        <v>15100</v>
      </c>
      <c r="Z59" s="189">
        <v>15600</v>
      </c>
      <c r="AA59" s="189">
        <v>15800</v>
      </c>
    </row>
    <row r="60" spans="1:27" s="190" customFormat="1" x14ac:dyDescent="0.25">
      <c r="A60" s="187"/>
      <c r="B60" s="187">
        <v>342</v>
      </c>
      <c r="C60" s="188" t="s">
        <v>68</v>
      </c>
      <c r="D60" s="189">
        <f t="shared" ref="D60:H60" si="11">SUM(D61+D62+D63+D64)</f>
        <v>0</v>
      </c>
      <c r="E60" s="189">
        <f t="shared" si="11"/>
        <v>0</v>
      </c>
      <c r="F60" s="202">
        <f t="shared" si="8"/>
        <v>0</v>
      </c>
      <c r="G60" s="189"/>
      <c r="H60" s="189">
        <f t="shared" si="11"/>
        <v>0</v>
      </c>
      <c r="I60" s="189"/>
      <c r="J60" s="202"/>
      <c r="K60" s="189"/>
      <c r="L60" s="189"/>
      <c r="M60" s="189"/>
      <c r="N60" s="189"/>
      <c r="O60" s="189"/>
      <c r="P60" s="189"/>
      <c r="Q60" s="189"/>
      <c r="R60" s="189"/>
      <c r="S60" s="189"/>
      <c r="T60" s="201"/>
      <c r="U60" s="189"/>
      <c r="V60" s="189"/>
      <c r="W60" s="189"/>
      <c r="X60" s="189"/>
      <c r="Y60" s="189"/>
      <c r="Z60" s="189"/>
      <c r="AA60" s="189"/>
    </row>
    <row r="61" spans="1:27" s="203" customFormat="1" ht="27.75" hidden="1" customHeight="1" x14ac:dyDescent="0.25">
      <c r="A61" s="198"/>
      <c r="B61" s="199" t="s">
        <v>69</v>
      </c>
      <c r="C61" s="200" t="s">
        <v>70</v>
      </c>
      <c r="D61" s="201"/>
      <c r="E61" s="201"/>
      <c r="F61" s="202">
        <f t="shared" si="8"/>
        <v>0</v>
      </c>
      <c r="G61" s="202"/>
      <c r="H61" s="201"/>
      <c r="I61" s="201"/>
      <c r="J61" s="202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</row>
    <row r="62" spans="1:27" s="203" customFormat="1" hidden="1" x14ac:dyDescent="0.25">
      <c r="A62" s="198"/>
      <c r="B62" s="198">
        <v>3426</v>
      </c>
      <c r="C62" s="200" t="s">
        <v>71</v>
      </c>
      <c r="D62" s="201"/>
      <c r="E62" s="201"/>
      <c r="F62" s="202">
        <f t="shared" si="8"/>
        <v>0</v>
      </c>
      <c r="G62" s="202"/>
      <c r="H62" s="201"/>
      <c r="I62" s="201"/>
      <c r="J62" s="202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</row>
    <row r="63" spans="1:27" s="203" customFormat="1" ht="27" hidden="1" x14ac:dyDescent="0.25">
      <c r="A63" s="198"/>
      <c r="B63" s="198">
        <v>3427</v>
      </c>
      <c r="C63" s="200" t="s">
        <v>72</v>
      </c>
      <c r="D63" s="201"/>
      <c r="E63" s="201"/>
      <c r="F63" s="202">
        <f t="shared" si="8"/>
        <v>0</v>
      </c>
      <c r="G63" s="202"/>
      <c r="H63" s="201"/>
      <c r="I63" s="201"/>
      <c r="J63" s="202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</row>
    <row r="64" spans="1:27" s="203" customFormat="1" hidden="1" x14ac:dyDescent="0.25">
      <c r="A64" s="198"/>
      <c r="B64" s="198">
        <v>3428</v>
      </c>
      <c r="C64" s="200" t="s">
        <v>73</v>
      </c>
      <c r="D64" s="201"/>
      <c r="E64" s="201"/>
      <c r="F64" s="202">
        <f t="shared" si="8"/>
        <v>0</v>
      </c>
      <c r="G64" s="202"/>
      <c r="H64" s="201"/>
      <c r="I64" s="201"/>
      <c r="J64" s="202"/>
      <c r="K64" s="201"/>
      <c r="L64" s="201"/>
      <c r="M64" s="201"/>
      <c r="N64" s="201"/>
      <c r="O64" s="201"/>
      <c r="P64" s="201"/>
      <c r="Q64" s="201"/>
      <c r="R64" s="201"/>
      <c r="S64" s="201"/>
      <c r="T64" s="189"/>
      <c r="U64" s="201"/>
      <c r="V64" s="201"/>
      <c r="W64" s="201"/>
      <c r="X64" s="201"/>
      <c r="Y64" s="201"/>
      <c r="Z64" s="201"/>
      <c r="AA64" s="201"/>
    </row>
    <row r="65" spans="1:27" s="190" customFormat="1" ht="15" x14ac:dyDescent="0.25">
      <c r="A65" s="187"/>
      <c r="B65" s="187">
        <v>343</v>
      </c>
      <c r="C65" s="313" t="s">
        <v>621</v>
      </c>
      <c r="D65" s="189">
        <f t="shared" ref="D65:H65" si="12">SUM(D66+D67+D68+D69)</f>
        <v>0</v>
      </c>
      <c r="E65" s="189">
        <f t="shared" si="12"/>
        <v>0</v>
      </c>
      <c r="F65" s="202">
        <f t="shared" si="8"/>
        <v>15100</v>
      </c>
      <c r="G65" s="189"/>
      <c r="H65" s="189">
        <f t="shared" si="12"/>
        <v>0</v>
      </c>
      <c r="I65" s="189"/>
      <c r="J65" s="202"/>
      <c r="K65" s="189">
        <v>15100</v>
      </c>
      <c r="L65" s="189"/>
      <c r="M65" s="189"/>
      <c r="N65" s="189"/>
      <c r="O65" s="189"/>
      <c r="P65" s="189"/>
      <c r="Q65" s="189"/>
      <c r="R65" s="189"/>
      <c r="S65" s="189"/>
      <c r="T65" s="201"/>
      <c r="U65" s="189">
        <v>15100</v>
      </c>
      <c r="V65" s="189">
        <v>15100</v>
      </c>
      <c r="W65" s="189">
        <v>15100</v>
      </c>
      <c r="X65" s="189">
        <v>15100</v>
      </c>
      <c r="Y65" s="189">
        <v>15100</v>
      </c>
      <c r="Z65" s="189">
        <v>15600</v>
      </c>
      <c r="AA65" s="189">
        <v>15800</v>
      </c>
    </row>
    <row r="66" spans="1:27" s="203" customFormat="1" x14ac:dyDescent="0.25">
      <c r="A66" s="198"/>
      <c r="B66" s="199" t="s">
        <v>74</v>
      </c>
      <c r="C66" s="200" t="s">
        <v>75</v>
      </c>
      <c r="D66" s="201"/>
      <c r="E66" s="201"/>
      <c r="F66" s="202">
        <f t="shared" si="8"/>
        <v>15000</v>
      </c>
      <c r="G66" s="202"/>
      <c r="H66" s="201"/>
      <c r="I66" s="201"/>
      <c r="J66" s="202"/>
      <c r="K66" s="201">
        <v>15000</v>
      </c>
      <c r="L66" s="201"/>
      <c r="M66" s="201"/>
      <c r="N66" s="201"/>
      <c r="O66" s="201"/>
      <c r="P66" s="201"/>
      <c r="Q66" s="201"/>
      <c r="R66" s="201"/>
      <c r="S66" s="201"/>
      <c r="T66" s="201"/>
      <c r="U66" s="201">
        <v>15000</v>
      </c>
      <c r="V66" s="201">
        <v>15000</v>
      </c>
      <c r="W66" s="201">
        <v>15000</v>
      </c>
      <c r="X66" s="201">
        <v>15000</v>
      </c>
      <c r="Y66" s="201">
        <v>15000</v>
      </c>
      <c r="Z66" s="201">
        <v>15500</v>
      </c>
      <c r="AA66" s="201">
        <v>15700</v>
      </c>
    </row>
    <row r="67" spans="1:27" s="203" customFormat="1" x14ac:dyDescent="0.25">
      <c r="A67" s="198"/>
      <c r="B67" s="199" t="s">
        <v>76</v>
      </c>
      <c r="C67" s="200" t="s">
        <v>77</v>
      </c>
      <c r="D67" s="201"/>
      <c r="E67" s="201"/>
      <c r="F67" s="202">
        <f t="shared" si="8"/>
        <v>0</v>
      </c>
      <c r="G67" s="202"/>
      <c r="H67" s="201"/>
      <c r="I67" s="201"/>
      <c r="J67" s="202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</row>
    <row r="68" spans="1:27" s="203" customFormat="1" x14ac:dyDescent="0.25">
      <c r="A68" s="198"/>
      <c r="B68" s="199" t="s">
        <v>78</v>
      </c>
      <c r="C68" s="200" t="s">
        <v>79</v>
      </c>
      <c r="D68" s="201"/>
      <c r="E68" s="201"/>
      <c r="F68" s="202">
        <f t="shared" si="8"/>
        <v>100</v>
      </c>
      <c r="G68" s="202"/>
      <c r="H68" s="201"/>
      <c r="I68" s="201"/>
      <c r="J68" s="202"/>
      <c r="K68" s="201">
        <v>100</v>
      </c>
      <c r="L68" s="201"/>
      <c r="M68" s="201"/>
      <c r="N68" s="201"/>
      <c r="O68" s="201"/>
      <c r="P68" s="201"/>
      <c r="Q68" s="201"/>
      <c r="R68" s="201"/>
      <c r="S68" s="201"/>
      <c r="T68" s="201"/>
      <c r="U68" s="201">
        <v>100</v>
      </c>
      <c r="V68" s="201">
        <v>100</v>
      </c>
      <c r="W68" s="201">
        <v>100</v>
      </c>
      <c r="X68" s="201">
        <v>100</v>
      </c>
      <c r="Y68" s="201">
        <v>100</v>
      </c>
      <c r="Z68" s="201">
        <v>100</v>
      </c>
      <c r="AA68" s="201">
        <v>100</v>
      </c>
    </row>
    <row r="69" spans="1:27" s="203" customFormat="1" x14ac:dyDescent="0.25">
      <c r="A69" s="198"/>
      <c r="B69" s="199" t="s">
        <v>80</v>
      </c>
      <c r="C69" s="200" t="s">
        <v>81</v>
      </c>
      <c r="D69" s="201"/>
      <c r="E69" s="201"/>
      <c r="F69" s="202">
        <f t="shared" si="8"/>
        <v>0</v>
      </c>
      <c r="G69" s="202"/>
      <c r="H69" s="201"/>
      <c r="I69" s="201"/>
      <c r="J69" s="202"/>
      <c r="K69" s="201"/>
      <c r="L69" s="201"/>
      <c r="M69" s="201"/>
      <c r="N69" s="201"/>
      <c r="O69" s="201"/>
      <c r="P69" s="201"/>
      <c r="Q69" s="201"/>
      <c r="R69" s="201"/>
      <c r="S69" s="201"/>
      <c r="T69" s="4"/>
      <c r="U69" s="202"/>
      <c r="V69" s="202"/>
      <c r="W69" s="201"/>
      <c r="X69" s="202"/>
      <c r="Y69" s="202"/>
      <c r="Z69" s="202"/>
      <c r="AA69" s="202"/>
    </row>
    <row r="70" spans="1:27" s="7" customFormat="1" x14ac:dyDescent="0.25">
      <c r="B70" s="5">
        <v>4</v>
      </c>
      <c r="C70" s="7" t="s">
        <v>610</v>
      </c>
      <c r="D70" s="4">
        <f>SUM(D71)</f>
        <v>0</v>
      </c>
      <c r="E70" s="4">
        <f t="shared" ref="E70:H70" si="13">SUM(E71)</f>
        <v>0</v>
      </c>
      <c r="F70" s="202">
        <f t="shared" si="8"/>
        <v>55000</v>
      </c>
      <c r="G70" s="4"/>
      <c r="H70" s="4">
        <f t="shared" si="13"/>
        <v>0</v>
      </c>
      <c r="I70" s="4"/>
      <c r="J70" s="202"/>
      <c r="K70" s="4">
        <v>55000</v>
      </c>
      <c r="L70" s="4"/>
      <c r="M70" s="4"/>
      <c r="N70" s="4"/>
      <c r="O70" s="4"/>
      <c r="P70" s="4"/>
      <c r="Q70" s="4"/>
      <c r="R70" s="4"/>
      <c r="S70" s="4"/>
      <c r="T70" s="4"/>
      <c r="U70" s="4">
        <v>55000</v>
      </c>
      <c r="V70" s="4"/>
      <c r="W70" s="4"/>
      <c r="X70" s="4"/>
      <c r="Y70" s="4">
        <v>55000</v>
      </c>
      <c r="Z70" s="4">
        <v>62440</v>
      </c>
      <c r="AA70" s="4">
        <v>60940</v>
      </c>
    </row>
    <row r="71" spans="1:27" s="7" customFormat="1" x14ac:dyDescent="0.25">
      <c r="B71" s="5">
        <v>42</v>
      </c>
      <c r="C71" s="7" t="s">
        <v>611</v>
      </c>
      <c r="D71" s="4">
        <f t="shared" ref="D71:H71" si="14">SUM(D72+D80+D83+D88)</f>
        <v>0</v>
      </c>
      <c r="E71" s="4">
        <f t="shared" si="14"/>
        <v>0</v>
      </c>
      <c r="F71" s="202">
        <f t="shared" si="8"/>
        <v>50000</v>
      </c>
      <c r="G71" s="4"/>
      <c r="H71" s="4">
        <f t="shared" si="14"/>
        <v>0</v>
      </c>
      <c r="I71" s="4"/>
      <c r="J71" s="202"/>
      <c r="K71" s="4">
        <v>50000</v>
      </c>
      <c r="L71" s="4"/>
      <c r="M71" s="4"/>
      <c r="N71" s="4"/>
      <c r="O71" s="4"/>
      <c r="P71" s="4"/>
      <c r="Q71" s="4"/>
      <c r="R71" s="4"/>
      <c r="S71" s="4"/>
      <c r="T71" s="4"/>
      <c r="U71" s="4">
        <v>50000</v>
      </c>
      <c r="V71" s="4"/>
      <c r="W71" s="4"/>
      <c r="X71" s="4"/>
      <c r="Y71" s="4">
        <v>50000</v>
      </c>
      <c r="Z71" s="4">
        <v>62440</v>
      </c>
      <c r="AA71" s="4">
        <v>60940</v>
      </c>
    </row>
    <row r="72" spans="1:27" s="7" customFormat="1" x14ac:dyDescent="0.25">
      <c r="B72" s="5">
        <v>422</v>
      </c>
      <c r="C72" s="7" t="s">
        <v>612</v>
      </c>
      <c r="D72" s="4">
        <f t="shared" ref="D72:H72" si="15">SUM(D73+D74+D75+D76+D77+D78+D79)</f>
        <v>0</v>
      </c>
      <c r="E72" s="4">
        <f t="shared" si="15"/>
        <v>0</v>
      </c>
      <c r="F72" s="202">
        <f t="shared" ref="F72:F90" si="16">SUM(H72:T72)</f>
        <v>50000</v>
      </c>
      <c r="G72" s="4"/>
      <c r="H72" s="4">
        <f t="shared" si="15"/>
        <v>0</v>
      </c>
      <c r="I72" s="4"/>
      <c r="J72" s="202"/>
      <c r="K72" s="4">
        <v>50000</v>
      </c>
      <c r="L72" s="4"/>
      <c r="M72" s="4"/>
      <c r="N72" s="4"/>
      <c r="O72" s="4"/>
      <c r="P72" s="4"/>
      <c r="Q72" s="4"/>
      <c r="R72" s="4"/>
      <c r="S72" s="4"/>
      <c r="T72" s="201"/>
      <c r="U72" s="4">
        <v>50000</v>
      </c>
      <c r="V72" s="4"/>
      <c r="W72" s="4"/>
      <c r="X72" s="4"/>
      <c r="Y72" s="4">
        <v>50000</v>
      </c>
      <c r="Z72" s="4">
        <v>57440</v>
      </c>
      <c r="AA72" s="4">
        <v>55940</v>
      </c>
    </row>
    <row r="73" spans="1:27" s="210" customFormat="1" x14ac:dyDescent="0.25">
      <c r="A73" s="207"/>
      <c r="B73" s="208" t="s">
        <v>82</v>
      </c>
      <c r="C73" s="209" t="s">
        <v>571</v>
      </c>
      <c r="D73" s="201"/>
      <c r="E73" s="201"/>
      <c r="F73" s="202">
        <f t="shared" si="16"/>
        <v>15000</v>
      </c>
      <c r="G73" s="202"/>
      <c r="H73" s="201"/>
      <c r="I73" s="201"/>
      <c r="J73" s="202"/>
      <c r="K73" s="201">
        <v>15000</v>
      </c>
      <c r="L73" s="201"/>
      <c r="M73" s="201"/>
      <c r="N73" s="201"/>
      <c r="O73" s="201"/>
      <c r="P73" s="201"/>
      <c r="Q73" s="201"/>
      <c r="R73" s="201"/>
      <c r="S73" s="201"/>
      <c r="T73" s="201"/>
      <c r="U73" s="201">
        <v>15000</v>
      </c>
      <c r="V73" s="201"/>
      <c r="W73" s="201"/>
      <c r="X73" s="201"/>
      <c r="Y73" s="201">
        <v>15000</v>
      </c>
      <c r="Z73" s="201">
        <v>15000</v>
      </c>
      <c r="AA73" s="201">
        <v>15000</v>
      </c>
    </row>
    <row r="74" spans="1:27" s="210" customFormat="1" hidden="1" x14ac:dyDescent="0.25">
      <c r="A74" s="207"/>
      <c r="B74" s="208" t="s">
        <v>84</v>
      </c>
      <c r="C74" s="209" t="s">
        <v>85</v>
      </c>
      <c r="D74" s="201"/>
      <c r="E74" s="201"/>
      <c r="F74" s="202">
        <f t="shared" si="16"/>
        <v>0</v>
      </c>
      <c r="G74" s="202"/>
      <c r="H74" s="201"/>
      <c r="I74" s="201"/>
      <c r="J74" s="202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</row>
    <row r="75" spans="1:27" s="210" customFormat="1" hidden="1" x14ac:dyDescent="0.25">
      <c r="A75" s="207"/>
      <c r="B75" s="208" t="s">
        <v>86</v>
      </c>
      <c r="C75" s="209" t="s">
        <v>87</v>
      </c>
      <c r="D75" s="201"/>
      <c r="E75" s="201"/>
      <c r="F75" s="202">
        <f t="shared" si="16"/>
        <v>0</v>
      </c>
      <c r="G75" s="202"/>
      <c r="H75" s="201"/>
      <c r="I75" s="201"/>
      <c r="J75" s="202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</row>
    <row r="76" spans="1:27" s="210" customFormat="1" hidden="1" x14ac:dyDescent="0.25">
      <c r="A76" s="207"/>
      <c r="B76" s="208" t="s">
        <v>88</v>
      </c>
      <c r="C76" s="209" t="s">
        <v>89</v>
      </c>
      <c r="D76" s="201"/>
      <c r="E76" s="201"/>
      <c r="F76" s="202">
        <f t="shared" si="16"/>
        <v>0</v>
      </c>
      <c r="G76" s="202"/>
      <c r="H76" s="201"/>
      <c r="I76" s="201"/>
      <c r="J76" s="202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</row>
    <row r="77" spans="1:27" s="210" customFormat="1" hidden="1" x14ac:dyDescent="0.25">
      <c r="A77" s="207"/>
      <c r="B77" s="208" t="s">
        <v>90</v>
      </c>
      <c r="C77" s="209" t="s">
        <v>91</v>
      </c>
      <c r="D77" s="201"/>
      <c r="E77" s="201"/>
      <c r="F77" s="202">
        <f t="shared" si="16"/>
        <v>0</v>
      </c>
      <c r="G77" s="202"/>
      <c r="H77" s="201"/>
      <c r="I77" s="201"/>
      <c r="J77" s="202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</row>
    <row r="78" spans="1:27" s="210" customFormat="1" hidden="1" x14ac:dyDescent="0.25">
      <c r="A78" s="207"/>
      <c r="B78" s="208" t="s">
        <v>92</v>
      </c>
      <c r="C78" s="209" t="s">
        <v>93</v>
      </c>
      <c r="D78" s="201"/>
      <c r="E78" s="201"/>
      <c r="F78" s="202">
        <f t="shared" si="16"/>
        <v>0</v>
      </c>
      <c r="G78" s="202"/>
      <c r="H78" s="201"/>
      <c r="I78" s="201"/>
      <c r="J78" s="202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</row>
    <row r="79" spans="1:27" s="210" customFormat="1" ht="16.5" x14ac:dyDescent="0.25">
      <c r="A79" s="207"/>
      <c r="B79" s="326" t="s">
        <v>593</v>
      </c>
      <c r="C79" s="301" t="s">
        <v>87</v>
      </c>
      <c r="D79" s="201"/>
      <c r="E79" s="201"/>
      <c r="F79" s="202">
        <f t="shared" si="16"/>
        <v>10000</v>
      </c>
      <c r="G79" s="202"/>
      <c r="H79" s="201"/>
      <c r="I79" s="201"/>
      <c r="J79" s="202"/>
      <c r="K79" s="201">
        <v>10000</v>
      </c>
      <c r="L79" s="201"/>
      <c r="M79" s="201"/>
      <c r="N79" s="201"/>
      <c r="O79" s="201"/>
      <c r="P79" s="201"/>
      <c r="Q79" s="201"/>
      <c r="R79" s="201"/>
      <c r="S79" s="201"/>
      <c r="T79" s="196"/>
      <c r="U79" s="201">
        <v>10000</v>
      </c>
      <c r="V79" s="201"/>
      <c r="W79" s="201"/>
      <c r="X79" s="201"/>
      <c r="Y79" s="201">
        <v>10000</v>
      </c>
      <c r="Z79" s="201">
        <v>10000</v>
      </c>
      <c r="AA79" s="201">
        <v>10000</v>
      </c>
    </row>
    <row r="80" spans="1:27" s="193" customFormat="1" hidden="1" x14ac:dyDescent="0.25">
      <c r="A80" s="191"/>
      <c r="B80" s="327">
        <v>423</v>
      </c>
      <c r="C80" s="194"/>
      <c r="D80" s="196">
        <f t="shared" ref="D80:I80" si="17">SUM(D81+D82)</f>
        <v>0</v>
      </c>
      <c r="E80" s="196">
        <f t="shared" si="17"/>
        <v>0</v>
      </c>
      <c r="F80" s="202">
        <f t="shared" si="16"/>
        <v>0</v>
      </c>
      <c r="G80" s="196"/>
      <c r="H80" s="196">
        <f t="shared" si="17"/>
        <v>0</v>
      </c>
      <c r="I80" s="196">
        <f t="shared" si="17"/>
        <v>0</v>
      </c>
      <c r="J80" s="202"/>
      <c r="K80" s="196"/>
      <c r="L80" s="196"/>
      <c r="M80" s="196"/>
      <c r="N80" s="196"/>
      <c r="O80" s="196"/>
      <c r="P80" s="196"/>
      <c r="Q80" s="196"/>
      <c r="R80" s="196"/>
      <c r="S80" s="196"/>
      <c r="T80" s="201"/>
      <c r="U80" s="196"/>
      <c r="V80" s="196"/>
      <c r="W80" s="196"/>
      <c r="X80" s="196"/>
      <c r="Y80" s="196"/>
      <c r="Z80" s="196"/>
      <c r="AA80" s="196"/>
    </row>
    <row r="81" spans="1:27" s="210" customFormat="1" hidden="1" x14ac:dyDescent="0.25">
      <c r="A81" s="207"/>
      <c r="B81" s="328" t="s">
        <v>96</v>
      </c>
      <c r="C81" s="209" t="s">
        <v>97</v>
      </c>
      <c r="D81" s="201"/>
      <c r="E81" s="201"/>
      <c r="F81" s="202">
        <f t="shared" si="16"/>
        <v>0</v>
      </c>
      <c r="G81" s="202"/>
      <c r="H81" s="201"/>
      <c r="I81" s="201"/>
      <c r="J81" s="202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</row>
    <row r="82" spans="1:27" s="210" customFormat="1" hidden="1" x14ac:dyDescent="0.25">
      <c r="A82" s="207"/>
      <c r="B82" s="328" t="s">
        <v>98</v>
      </c>
      <c r="C82" s="209" t="s">
        <v>99</v>
      </c>
      <c r="D82" s="201"/>
      <c r="E82" s="201"/>
      <c r="F82" s="202">
        <f t="shared" si="16"/>
        <v>0</v>
      </c>
      <c r="G82" s="202"/>
      <c r="H82" s="201"/>
      <c r="I82" s="201"/>
      <c r="J82" s="202"/>
      <c r="K82" s="201"/>
      <c r="L82" s="201"/>
      <c r="M82" s="201"/>
      <c r="N82" s="201"/>
      <c r="O82" s="201"/>
      <c r="P82" s="201"/>
      <c r="Q82" s="201"/>
      <c r="R82" s="201"/>
      <c r="S82" s="201"/>
      <c r="T82" s="196"/>
      <c r="U82" s="201"/>
      <c r="V82" s="201"/>
      <c r="W82" s="201"/>
      <c r="X82" s="201"/>
      <c r="Y82" s="201"/>
      <c r="Z82" s="201"/>
      <c r="AA82" s="201"/>
    </row>
    <row r="83" spans="1:27" s="193" customFormat="1" hidden="1" x14ac:dyDescent="0.25">
      <c r="A83" s="191"/>
      <c r="B83" s="327">
        <v>424</v>
      </c>
      <c r="C83" s="194"/>
      <c r="D83" s="196">
        <f t="shared" ref="D83:I83" si="18">SUM(D84+D85+D86+D87)</f>
        <v>0</v>
      </c>
      <c r="E83" s="196">
        <f t="shared" si="18"/>
        <v>0</v>
      </c>
      <c r="F83" s="202">
        <f t="shared" si="16"/>
        <v>0</v>
      </c>
      <c r="G83" s="196"/>
      <c r="H83" s="196">
        <f t="shared" si="18"/>
        <v>0</v>
      </c>
      <c r="I83" s="196">
        <f t="shared" si="18"/>
        <v>0</v>
      </c>
      <c r="J83" s="202"/>
      <c r="K83" s="196"/>
      <c r="L83" s="196"/>
      <c r="M83" s="196"/>
      <c r="N83" s="196"/>
      <c r="O83" s="196"/>
      <c r="P83" s="196"/>
      <c r="Q83" s="196"/>
      <c r="R83" s="196"/>
      <c r="S83" s="196"/>
      <c r="T83" s="201"/>
      <c r="U83" s="196"/>
      <c r="V83" s="196"/>
      <c r="W83" s="196"/>
      <c r="X83" s="196"/>
      <c r="Y83" s="196"/>
      <c r="Z83" s="196"/>
      <c r="AA83" s="196"/>
    </row>
    <row r="84" spans="1:27" s="210" customFormat="1" hidden="1" x14ac:dyDescent="0.25">
      <c r="A84" s="207"/>
      <c r="B84" s="329">
        <v>4241</v>
      </c>
      <c r="C84" s="212" t="s">
        <v>100</v>
      </c>
      <c r="D84" s="201"/>
      <c r="E84" s="201"/>
      <c r="F84" s="202">
        <f t="shared" si="16"/>
        <v>0</v>
      </c>
      <c r="G84" s="202"/>
      <c r="H84" s="201"/>
      <c r="I84" s="201"/>
      <c r="J84" s="202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</row>
    <row r="85" spans="1:27" s="210" customFormat="1" hidden="1" x14ac:dyDescent="0.25">
      <c r="A85" s="207"/>
      <c r="B85" s="329">
        <v>4242</v>
      </c>
      <c r="C85" s="213" t="s">
        <v>101</v>
      </c>
      <c r="D85" s="201"/>
      <c r="E85" s="201"/>
      <c r="F85" s="202">
        <f t="shared" si="16"/>
        <v>0</v>
      </c>
      <c r="G85" s="202"/>
      <c r="H85" s="201"/>
      <c r="I85" s="201"/>
      <c r="J85" s="202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</row>
    <row r="86" spans="1:27" s="210" customFormat="1" hidden="1" x14ac:dyDescent="0.25">
      <c r="A86" s="207"/>
      <c r="B86" s="329">
        <v>4243</v>
      </c>
      <c r="C86" s="213" t="s">
        <v>102</v>
      </c>
      <c r="D86" s="201"/>
      <c r="E86" s="201"/>
      <c r="F86" s="202">
        <f t="shared" si="16"/>
        <v>0</v>
      </c>
      <c r="G86" s="202"/>
      <c r="H86" s="201"/>
      <c r="I86" s="201"/>
      <c r="J86" s="202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</row>
    <row r="87" spans="1:27" s="210" customFormat="1" hidden="1" x14ac:dyDescent="0.25">
      <c r="A87" s="207"/>
      <c r="B87" s="329">
        <v>4244</v>
      </c>
      <c r="C87" s="213" t="s">
        <v>103</v>
      </c>
      <c r="D87" s="201"/>
      <c r="E87" s="201"/>
      <c r="F87" s="202">
        <f t="shared" si="16"/>
        <v>0</v>
      </c>
      <c r="G87" s="202"/>
      <c r="H87" s="201"/>
      <c r="I87" s="201"/>
      <c r="J87" s="202"/>
      <c r="K87" s="201"/>
      <c r="L87" s="201"/>
      <c r="M87" s="201"/>
      <c r="N87" s="201"/>
      <c r="O87" s="201"/>
      <c r="P87" s="201"/>
      <c r="Q87" s="201"/>
      <c r="R87" s="201"/>
      <c r="S87" s="201"/>
      <c r="T87" s="196"/>
      <c r="U87" s="201"/>
      <c r="V87" s="201"/>
      <c r="W87" s="201"/>
      <c r="X87" s="201"/>
      <c r="Y87" s="201"/>
      <c r="Z87" s="201"/>
      <c r="AA87" s="201"/>
    </row>
    <row r="88" spans="1:27" s="193" customFormat="1" hidden="1" x14ac:dyDescent="0.25">
      <c r="A88" s="191"/>
      <c r="B88" s="327">
        <v>426</v>
      </c>
      <c r="C88" s="192"/>
      <c r="D88" s="196">
        <f t="shared" ref="D88:I88" si="19">SUM(D89+D90)</f>
        <v>0</v>
      </c>
      <c r="E88" s="196">
        <f t="shared" si="19"/>
        <v>0</v>
      </c>
      <c r="F88" s="202">
        <f t="shared" si="16"/>
        <v>0</v>
      </c>
      <c r="G88" s="196"/>
      <c r="H88" s="196">
        <f t="shared" si="19"/>
        <v>0</v>
      </c>
      <c r="I88" s="196">
        <f t="shared" si="19"/>
        <v>0</v>
      </c>
      <c r="J88" s="202"/>
      <c r="K88" s="196"/>
      <c r="L88" s="196"/>
      <c r="M88" s="196"/>
      <c r="N88" s="196"/>
      <c r="O88" s="196"/>
      <c r="P88" s="196"/>
      <c r="Q88" s="196"/>
      <c r="R88" s="196"/>
      <c r="S88" s="196"/>
      <c r="T88" s="201"/>
      <c r="U88" s="196"/>
      <c r="V88" s="196"/>
      <c r="W88" s="196"/>
      <c r="X88" s="196"/>
      <c r="Y88" s="196"/>
      <c r="Z88" s="196"/>
      <c r="AA88" s="196"/>
    </row>
    <row r="89" spans="1:27" s="210" customFormat="1" hidden="1" x14ac:dyDescent="0.25">
      <c r="A89" s="207"/>
      <c r="B89" s="328">
        <v>4262</v>
      </c>
      <c r="C89" s="209" t="s">
        <v>104</v>
      </c>
      <c r="D89" s="201"/>
      <c r="E89" s="201"/>
      <c r="F89" s="202">
        <f t="shared" si="16"/>
        <v>0</v>
      </c>
      <c r="G89" s="202"/>
      <c r="H89" s="201"/>
      <c r="I89" s="201"/>
      <c r="J89" s="202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</row>
    <row r="90" spans="1:27" s="210" customFormat="1" hidden="1" x14ac:dyDescent="0.25">
      <c r="A90" s="207"/>
      <c r="B90" s="328">
        <v>4263</v>
      </c>
      <c r="C90" s="209" t="s">
        <v>105</v>
      </c>
      <c r="D90" s="201"/>
      <c r="E90" s="201"/>
      <c r="F90" s="202">
        <f t="shared" si="16"/>
        <v>0</v>
      </c>
      <c r="G90" s="202"/>
      <c r="H90" s="201"/>
      <c r="I90" s="201"/>
      <c r="J90" s="202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</row>
    <row r="91" spans="1:27" s="210" customFormat="1" x14ac:dyDescent="0.25">
      <c r="A91" s="207"/>
      <c r="B91" s="326" t="s">
        <v>630</v>
      </c>
      <c r="C91" s="209" t="s">
        <v>95</v>
      </c>
      <c r="D91" s="201"/>
      <c r="E91" s="201"/>
      <c r="F91" s="202"/>
      <c r="G91" s="202"/>
      <c r="H91" s="201"/>
      <c r="I91" s="201"/>
      <c r="J91" s="202"/>
      <c r="K91" s="201">
        <v>25000</v>
      </c>
      <c r="L91" s="201"/>
      <c r="M91" s="201"/>
      <c r="N91" s="201"/>
      <c r="O91" s="201"/>
      <c r="P91" s="201"/>
      <c r="Q91" s="201"/>
      <c r="R91" s="201"/>
      <c r="S91" s="201"/>
      <c r="T91" s="201"/>
      <c r="U91" s="201">
        <v>25000</v>
      </c>
      <c r="V91" s="201"/>
      <c r="W91" s="201"/>
      <c r="X91" s="201"/>
      <c r="Y91" s="201">
        <v>25000</v>
      </c>
      <c r="Z91" s="201">
        <v>32440</v>
      </c>
      <c r="AA91" s="201">
        <v>30940</v>
      </c>
    </row>
    <row r="92" spans="1:27" s="210" customFormat="1" x14ac:dyDescent="0.25">
      <c r="A92" s="207"/>
      <c r="B92" s="5">
        <v>426</v>
      </c>
      <c r="C92" s="7" t="s">
        <v>104</v>
      </c>
      <c r="D92" s="201"/>
      <c r="E92" s="201"/>
      <c r="F92" s="202"/>
      <c r="G92" s="202"/>
      <c r="H92" s="201"/>
      <c r="I92" s="201"/>
      <c r="J92" s="202"/>
      <c r="K92" s="4">
        <v>5000</v>
      </c>
      <c r="L92" s="201"/>
      <c r="M92" s="201"/>
      <c r="N92" s="201"/>
      <c r="O92" s="201"/>
      <c r="P92" s="201"/>
      <c r="Q92" s="201"/>
      <c r="R92" s="201"/>
      <c r="S92" s="201"/>
      <c r="T92" s="3"/>
      <c r="U92" s="4">
        <v>5000</v>
      </c>
      <c r="V92" s="202"/>
      <c r="W92" s="201"/>
      <c r="X92" s="202"/>
      <c r="Y92" s="4">
        <v>5000</v>
      </c>
      <c r="Z92" s="4">
        <v>5000</v>
      </c>
      <c r="AA92" s="4">
        <v>5000</v>
      </c>
    </row>
    <row r="93" spans="1:27" ht="16.5" x14ac:dyDescent="0.25">
      <c r="B93" s="300" t="s">
        <v>609</v>
      </c>
      <c r="C93" s="301" t="s">
        <v>104</v>
      </c>
      <c r="D93" s="302"/>
      <c r="E93" s="302"/>
      <c r="F93" s="303">
        <v>10000</v>
      </c>
      <c r="G93" s="302"/>
      <c r="H93" s="189"/>
      <c r="I93" s="302"/>
      <c r="J93" s="303"/>
      <c r="K93" s="302">
        <v>5000</v>
      </c>
      <c r="L93" s="303"/>
      <c r="M93" s="303"/>
      <c r="N93" s="2"/>
      <c r="T93" s="4"/>
      <c r="U93" s="302">
        <v>5000</v>
      </c>
      <c r="Y93" s="302">
        <v>5000</v>
      </c>
      <c r="Z93" s="302">
        <v>5000</v>
      </c>
      <c r="AA93" s="302">
        <v>5000</v>
      </c>
    </row>
    <row r="94" spans="1:27" s="7" customFormat="1" x14ac:dyDescent="0.25">
      <c r="B94" s="188"/>
      <c r="C94" s="10" t="s">
        <v>607</v>
      </c>
      <c r="D94" s="4">
        <f t="shared" ref="D94:E94" si="20">SUM(D95+D152)</f>
        <v>0</v>
      </c>
      <c r="E94" s="4">
        <f t="shared" si="20"/>
        <v>0</v>
      </c>
      <c r="F94" s="202">
        <f t="shared" ref="F94:F125" si="21">SUM(H94:T94)</f>
        <v>60000</v>
      </c>
      <c r="G94" s="4"/>
      <c r="H94" s="189">
        <v>30000</v>
      </c>
      <c r="I94" s="4"/>
      <c r="J94" s="189">
        <v>30000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02"/>
      <c r="V94" s="202"/>
      <c r="W94" s="4"/>
      <c r="X94" s="202"/>
      <c r="Y94" s="189">
        <v>30000</v>
      </c>
      <c r="Z94" s="189">
        <v>30000</v>
      </c>
      <c r="AA94" s="189">
        <v>30000</v>
      </c>
    </row>
    <row r="95" spans="1:27" s="7" customFormat="1" ht="15" x14ac:dyDescent="0.25">
      <c r="B95" s="6">
        <v>3</v>
      </c>
      <c r="C95" s="314" t="s">
        <v>613</v>
      </c>
      <c r="D95" s="4">
        <f t="shared" ref="D95:E95" si="22">SUM(D96+D108+D141)</f>
        <v>0</v>
      </c>
      <c r="E95" s="4">
        <f t="shared" si="22"/>
        <v>0</v>
      </c>
      <c r="F95" s="202">
        <f t="shared" si="21"/>
        <v>60000</v>
      </c>
      <c r="G95" s="4"/>
      <c r="H95" s="189">
        <v>30000</v>
      </c>
      <c r="I95" s="4"/>
      <c r="J95" s="189">
        <v>30000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202"/>
      <c r="V95" s="202"/>
      <c r="W95" s="4"/>
      <c r="X95" s="202"/>
      <c r="Y95" s="189">
        <v>30000</v>
      </c>
      <c r="Z95" s="189">
        <v>30000</v>
      </c>
      <c r="AA95" s="189">
        <v>30000</v>
      </c>
    </row>
    <row r="96" spans="1:27" s="7" customFormat="1" ht="15" hidden="1" x14ac:dyDescent="0.25">
      <c r="B96" s="6">
        <v>31</v>
      </c>
      <c r="C96" s="314" t="s">
        <v>617</v>
      </c>
      <c r="D96" s="4">
        <f t="shared" ref="D96:E96" si="23">SUM(D97+D102+D104)</f>
        <v>0</v>
      </c>
      <c r="E96" s="4">
        <f t="shared" si="23"/>
        <v>0</v>
      </c>
      <c r="F96" s="202">
        <f t="shared" si="21"/>
        <v>60000</v>
      </c>
      <c r="G96" s="4"/>
      <c r="H96" s="189">
        <v>30000</v>
      </c>
      <c r="I96" s="4"/>
      <c r="J96" s="189">
        <v>30000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202"/>
      <c r="V96" s="202"/>
      <c r="W96" s="4"/>
      <c r="X96" s="202"/>
      <c r="Y96" s="189">
        <v>30000</v>
      </c>
      <c r="Z96" s="189">
        <v>30000</v>
      </c>
      <c r="AA96" s="189">
        <v>30000</v>
      </c>
    </row>
    <row r="97" spans="1:27" s="7" customFormat="1" ht="15" hidden="1" x14ac:dyDescent="0.25">
      <c r="B97" s="6">
        <v>311</v>
      </c>
      <c r="C97" s="314" t="s">
        <v>55</v>
      </c>
      <c r="D97" s="4">
        <f t="shared" ref="D97:E97" si="24">SUM(D98+D99+D100+D101)</f>
        <v>0</v>
      </c>
      <c r="E97" s="4">
        <f t="shared" si="24"/>
        <v>0</v>
      </c>
      <c r="F97" s="202">
        <f t="shared" si="21"/>
        <v>60000</v>
      </c>
      <c r="G97" s="4"/>
      <c r="H97" s="189">
        <v>30000</v>
      </c>
      <c r="I97" s="4"/>
      <c r="J97" s="189">
        <v>30000</v>
      </c>
      <c r="K97" s="4"/>
      <c r="L97" s="4"/>
      <c r="M97" s="4"/>
      <c r="N97" s="4"/>
      <c r="O97" s="4"/>
      <c r="P97" s="4"/>
      <c r="Q97" s="4"/>
      <c r="R97" s="4"/>
      <c r="S97" s="4"/>
      <c r="T97" s="201"/>
      <c r="U97" s="202"/>
      <c r="V97" s="202"/>
      <c r="W97" s="4"/>
      <c r="X97" s="202"/>
      <c r="Y97" s="189">
        <v>30000</v>
      </c>
      <c r="Z97" s="189">
        <v>30000</v>
      </c>
      <c r="AA97" s="189">
        <v>30000</v>
      </c>
    </row>
    <row r="98" spans="1:27" s="203" customFormat="1" ht="15" hidden="1" x14ac:dyDescent="0.25">
      <c r="A98" s="198"/>
      <c r="B98" s="199" t="s">
        <v>0</v>
      </c>
      <c r="C98" s="314" t="s">
        <v>613</v>
      </c>
      <c r="D98" s="201"/>
      <c r="E98" s="201"/>
      <c r="F98" s="202">
        <f t="shared" si="21"/>
        <v>60000</v>
      </c>
      <c r="G98" s="202"/>
      <c r="H98" s="189">
        <v>30000</v>
      </c>
      <c r="I98" s="201"/>
      <c r="J98" s="189">
        <v>30000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2"/>
      <c r="V98" s="202"/>
      <c r="W98" s="201"/>
      <c r="X98" s="202"/>
      <c r="Y98" s="189">
        <v>30000</v>
      </c>
      <c r="Z98" s="189">
        <v>30000</v>
      </c>
      <c r="AA98" s="189">
        <v>30000</v>
      </c>
    </row>
    <row r="99" spans="1:27" s="203" customFormat="1" ht="15" hidden="1" x14ac:dyDescent="0.25">
      <c r="A99" s="198"/>
      <c r="B99" s="199" t="s">
        <v>2</v>
      </c>
      <c r="C99" s="314" t="s">
        <v>617</v>
      </c>
      <c r="D99" s="201"/>
      <c r="E99" s="201"/>
      <c r="F99" s="202">
        <f t="shared" si="21"/>
        <v>60000</v>
      </c>
      <c r="G99" s="202"/>
      <c r="H99" s="189">
        <v>30000</v>
      </c>
      <c r="I99" s="201"/>
      <c r="J99" s="189">
        <v>30000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  <c r="V99" s="202"/>
      <c r="W99" s="201"/>
      <c r="X99" s="202"/>
      <c r="Y99" s="189">
        <v>30000</v>
      </c>
      <c r="Z99" s="189">
        <v>30000</v>
      </c>
      <c r="AA99" s="189">
        <v>30000</v>
      </c>
    </row>
    <row r="100" spans="1:27" s="203" customFormat="1" ht="15" hidden="1" x14ac:dyDescent="0.25">
      <c r="A100" s="198"/>
      <c r="B100" s="199" t="s">
        <v>4</v>
      </c>
      <c r="C100" s="314" t="s">
        <v>55</v>
      </c>
      <c r="D100" s="201"/>
      <c r="E100" s="201"/>
      <c r="F100" s="202">
        <f t="shared" si="21"/>
        <v>60000</v>
      </c>
      <c r="G100" s="202"/>
      <c r="H100" s="189">
        <v>30000</v>
      </c>
      <c r="I100" s="201"/>
      <c r="J100" s="189">
        <v>30000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2"/>
      <c r="V100" s="202"/>
      <c r="W100" s="201"/>
      <c r="X100" s="202"/>
      <c r="Y100" s="189">
        <v>30000</v>
      </c>
      <c r="Z100" s="189">
        <v>30000</v>
      </c>
      <c r="AA100" s="189">
        <v>30000</v>
      </c>
    </row>
    <row r="101" spans="1:27" s="203" customFormat="1" ht="15" hidden="1" x14ac:dyDescent="0.25">
      <c r="A101" s="198"/>
      <c r="B101" s="199" t="s">
        <v>6</v>
      </c>
      <c r="C101" s="314" t="s">
        <v>613</v>
      </c>
      <c r="D101" s="201"/>
      <c r="E101" s="201"/>
      <c r="F101" s="202">
        <f t="shared" si="21"/>
        <v>60000</v>
      </c>
      <c r="G101" s="202"/>
      <c r="H101" s="189">
        <v>30000</v>
      </c>
      <c r="I101" s="201"/>
      <c r="J101" s="189">
        <v>30000</v>
      </c>
      <c r="K101" s="201"/>
      <c r="L101" s="201"/>
      <c r="M101" s="201"/>
      <c r="N101" s="201"/>
      <c r="O101" s="201"/>
      <c r="P101" s="201"/>
      <c r="Q101" s="201"/>
      <c r="R101" s="201"/>
      <c r="S101" s="201"/>
      <c r="T101" s="189"/>
      <c r="U101" s="202"/>
      <c r="V101" s="202"/>
      <c r="W101" s="201"/>
      <c r="X101" s="202"/>
      <c r="Y101" s="189">
        <v>30000</v>
      </c>
      <c r="Z101" s="189">
        <v>30000</v>
      </c>
      <c r="AA101" s="189">
        <v>30000</v>
      </c>
    </row>
    <row r="102" spans="1:27" s="190" customFormat="1" ht="15" hidden="1" x14ac:dyDescent="0.25">
      <c r="A102" s="187"/>
      <c r="B102" s="187">
        <v>312</v>
      </c>
      <c r="C102" s="314" t="s">
        <v>617</v>
      </c>
      <c r="D102" s="189">
        <f>SUM(D103)</f>
        <v>0</v>
      </c>
      <c r="E102" s="189">
        <f t="shared" ref="E102" si="25">SUM(E103)</f>
        <v>0</v>
      </c>
      <c r="F102" s="202">
        <f t="shared" si="21"/>
        <v>60000</v>
      </c>
      <c r="G102" s="189"/>
      <c r="H102" s="189">
        <v>30000</v>
      </c>
      <c r="I102" s="189"/>
      <c r="J102" s="189">
        <v>30000</v>
      </c>
      <c r="K102" s="189"/>
      <c r="L102" s="189"/>
      <c r="M102" s="189"/>
      <c r="N102" s="189"/>
      <c r="O102" s="189"/>
      <c r="P102" s="189"/>
      <c r="Q102" s="189"/>
      <c r="R102" s="189"/>
      <c r="S102" s="189"/>
      <c r="T102" s="201"/>
      <c r="U102" s="202"/>
      <c r="V102" s="202"/>
      <c r="W102" s="189"/>
      <c r="X102" s="202"/>
      <c r="Y102" s="189">
        <v>30000</v>
      </c>
      <c r="Z102" s="189">
        <v>30000</v>
      </c>
      <c r="AA102" s="189">
        <v>30000</v>
      </c>
    </row>
    <row r="103" spans="1:27" s="203" customFormat="1" ht="15" hidden="1" x14ac:dyDescent="0.25">
      <c r="A103" s="198"/>
      <c r="B103" s="199" t="s">
        <v>8</v>
      </c>
      <c r="C103" s="314" t="s">
        <v>55</v>
      </c>
      <c r="D103" s="201"/>
      <c r="E103" s="201"/>
      <c r="F103" s="202">
        <f t="shared" si="21"/>
        <v>60000</v>
      </c>
      <c r="G103" s="202"/>
      <c r="H103" s="189">
        <v>30000</v>
      </c>
      <c r="I103" s="201"/>
      <c r="J103" s="189">
        <v>30000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189"/>
      <c r="U103" s="202"/>
      <c r="V103" s="202"/>
      <c r="W103" s="201"/>
      <c r="X103" s="202"/>
      <c r="Y103" s="189">
        <v>30000</v>
      </c>
      <c r="Z103" s="189">
        <v>30000</v>
      </c>
      <c r="AA103" s="189">
        <v>30000</v>
      </c>
    </row>
    <row r="104" spans="1:27" s="190" customFormat="1" ht="15" hidden="1" x14ac:dyDescent="0.25">
      <c r="A104" s="187"/>
      <c r="B104" s="187">
        <v>313</v>
      </c>
      <c r="C104" s="314" t="s">
        <v>613</v>
      </c>
      <c r="D104" s="189">
        <f t="shared" ref="D104:E104" si="26">SUM(D105+D106+D107)</f>
        <v>0</v>
      </c>
      <c r="E104" s="189">
        <f t="shared" si="26"/>
        <v>0</v>
      </c>
      <c r="F104" s="202">
        <f t="shared" si="21"/>
        <v>60000</v>
      </c>
      <c r="G104" s="189"/>
      <c r="H104" s="189">
        <v>30000</v>
      </c>
      <c r="I104" s="189"/>
      <c r="J104" s="189">
        <v>30000</v>
      </c>
      <c r="K104" s="189"/>
      <c r="L104" s="189"/>
      <c r="M104" s="189"/>
      <c r="N104" s="189"/>
      <c r="O104" s="189"/>
      <c r="P104" s="189"/>
      <c r="Q104" s="189"/>
      <c r="R104" s="189"/>
      <c r="S104" s="189"/>
      <c r="T104" s="201"/>
      <c r="U104" s="202"/>
      <c r="V104" s="202"/>
      <c r="W104" s="189"/>
      <c r="X104" s="202"/>
      <c r="Y104" s="189">
        <v>30000</v>
      </c>
      <c r="Z104" s="189">
        <v>30000</v>
      </c>
      <c r="AA104" s="189">
        <v>30000</v>
      </c>
    </row>
    <row r="105" spans="1:27" s="203" customFormat="1" ht="15" hidden="1" x14ac:dyDescent="0.25">
      <c r="A105" s="198"/>
      <c r="B105" s="199" t="s">
        <v>10</v>
      </c>
      <c r="C105" s="314" t="s">
        <v>617</v>
      </c>
      <c r="D105" s="201"/>
      <c r="E105" s="201"/>
      <c r="F105" s="202">
        <f t="shared" si="21"/>
        <v>60000</v>
      </c>
      <c r="G105" s="202"/>
      <c r="H105" s="189">
        <v>30000</v>
      </c>
      <c r="I105" s="201"/>
      <c r="J105" s="189">
        <v>30000</v>
      </c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2"/>
      <c r="V105" s="202"/>
      <c r="W105" s="201"/>
      <c r="X105" s="202"/>
      <c r="Y105" s="189">
        <v>30000</v>
      </c>
      <c r="Z105" s="189">
        <v>30000</v>
      </c>
      <c r="AA105" s="189">
        <v>30000</v>
      </c>
    </row>
    <row r="106" spans="1:27" s="203" customFormat="1" ht="15" hidden="1" x14ac:dyDescent="0.25">
      <c r="A106" s="198"/>
      <c r="B106" s="199" t="s">
        <v>12</v>
      </c>
      <c r="C106" s="314" t="s">
        <v>55</v>
      </c>
      <c r="D106" s="201"/>
      <c r="E106" s="201"/>
      <c r="F106" s="202">
        <f t="shared" si="21"/>
        <v>60000</v>
      </c>
      <c r="G106" s="202"/>
      <c r="H106" s="189">
        <v>30000</v>
      </c>
      <c r="I106" s="201"/>
      <c r="J106" s="189">
        <v>30000</v>
      </c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2"/>
      <c r="V106" s="202"/>
      <c r="W106" s="201"/>
      <c r="X106" s="202"/>
      <c r="Y106" s="189">
        <v>30000</v>
      </c>
      <c r="Z106" s="189">
        <v>30000</v>
      </c>
      <c r="AA106" s="189">
        <v>30000</v>
      </c>
    </row>
    <row r="107" spans="1:27" s="203" customFormat="1" ht="12.75" hidden="1" customHeight="1" x14ac:dyDescent="0.25">
      <c r="A107" s="198"/>
      <c r="B107" s="199" t="s">
        <v>14</v>
      </c>
      <c r="C107" s="314" t="s">
        <v>613</v>
      </c>
      <c r="D107" s="201"/>
      <c r="E107" s="201"/>
      <c r="F107" s="202">
        <f t="shared" si="21"/>
        <v>60000</v>
      </c>
      <c r="G107" s="202"/>
      <c r="H107" s="189">
        <v>30000</v>
      </c>
      <c r="I107" s="201"/>
      <c r="J107" s="189">
        <v>30000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189"/>
      <c r="U107" s="202"/>
      <c r="V107" s="202"/>
      <c r="W107" s="201"/>
      <c r="X107" s="202"/>
      <c r="Y107" s="189">
        <v>30000</v>
      </c>
      <c r="Z107" s="189">
        <v>30000</v>
      </c>
      <c r="AA107" s="189">
        <v>30000</v>
      </c>
    </row>
    <row r="108" spans="1:27" s="190" customFormat="1" ht="12.75" customHeight="1" x14ac:dyDescent="0.25">
      <c r="A108" s="187"/>
      <c r="B108" s="187">
        <v>32</v>
      </c>
      <c r="C108" s="314" t="s">
        <v>617</v>
      </c>
      <c r="D108" s="189">
        <f t="shared" ref="D108:E108" si="27">SUM(D109+D114+D121+D131+D133)</f>
        <v>0</v>
      </c>
      <c r="E108" s="189">
        <f t="shared" si="27"/>
        <v>0</v>
      </c>
      <c r="F108" s="202">
        <f t="shared" si="21"/>
        <v>60000</v>
      </c>
      <c r="G108" s="189"/>
      <c r="H108" s="189">
        <v>30000</v>
      </c>
      <c r="I108" s="189"/>
      <c r="J108" s="189">
        <v>30000</v>
      </c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202"/>
      <c r="V108" s="202"/>
      <c r="W108" s="189"/>
      <c r="X108" s="202"/>
      <c r="Y108" s="189">
        <v>30000</v>
      </c>
      <c r="Z108" s="189">
        <v>30000</v>
      </c>
      <c r="AA108" s="189">
        <v>30000</v>
      </c>
    </row>
    <row r="109" spans="1:27" s="190" customFormat="1" ht="12.75" hidden="1" customHeight="1" x14ac:dyDescent="0.25">
      <c r="A109" s="187"/>
      <c r="B109" s="187">
        <v>321</v>
      </c>
      <c r="C109" s="314" t="s">
        <v>55</v>
      </c>
      <c r="D109" s="189">
        <f t="shared" ref="D109:E109" si="28">SUM(D110+D111+D112+D113)</f>
        <v>0</v>
      </c>
      <c r="E109" s="189">
        <f t="shared" si="28"/>
        <v>0</v>
      </c>
      <c r="F109" s="202">
        <f t="shared" si="21"/>
        <v>0</v>
      </c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201"/>
      <c r="U109" s="202"/>
      <c r="V109" s="202"/>
      <c r="W109" s="189"/>
      <c r="X109" s="202"/>
      <c r="Y109" s="189"/>
      <c r="Z109" s="189"/>
      <c r="AA109" s="189"/>
    </row>
    <row r="110" spans="1:27" s="203" customFormat="1" ht="15" hidden="1" x14ac:dyDescent="0.25">
      <c r="A110" s="198"/>
      <c r="B110" s="199" t="s">
        <v>16</v>
      </c>
      <c r="C110" s="314" t="s">
        <v>613</v>
      </c>
      <c r="D110" s="201"/>
      <c r="E110" s="201"/>
      <c r="F110" s="202">
        <f t="shared" si="21"/>
        <v>0</v>
      </c>
      <c r="G110" s="202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2"/>
      <c r="V110" s="202"/>
      <c r="W110" s="201"/>
      <c r="X110" s="202"/>
      <c r="Y110" s="201"/>
      <c r="Z110" s="201"/>
      <c r="AA110" s="201"/>
    </row>
    <row r="111" spans="1:27" s="203" customFormat="1" ht="15" hidden="1" x14ac:dyDescent="0.25">
      <c r="A111" s="198"/>
      <c r="B111" s="199" t="s">
        <v>18</v>
      </c>
      <c r="C111" s="314" t="s">
        <v>617</v>
      </c>
      <c r="D111" s="201"/>
      <c r="E111" s="201"/>
      <c r="F111" s="202">
        <f t="shared" si="21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2"/>
      <c r="V111" s="202"/>
      <c r="W111" s="201"/>
      <c r="X111" s="202"/>
      <c r="Y111" s="201"/>
      <c r="Z111" s="201"/>
      <c r="AA111" s="201"/>
    </row>
    <row r="112" spans="1:27" s="203" customFormat="1" ht="15" hidden="1" x14ac:dyDescent="0.25">
      <c r="A112" s="198"/>
      <c r="B112" s="199" t="s">
        <v>20</v>
      </c>
      <c r="C112" s="314" t="s">
        <v>55</v>
      </c>
      <c r="D112" s="201"/>
      <c r="E112" s="201"/>
      <c r="F112" s="202">
        <f t="shared" si="21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  <c r="V112" s="202"/>
      <c r="W112" s="201"/>
      <c r="X112" s="202"/>
      <c r="Y112" s="201"/>
      <c r="Z112" s="201"/>
      <c r="AA112" s="201"/>
    </row>
    <row r="113" spans="1:27" s="203" customFormat="1" ht="15" hidden="1" x14ac:dyDescent="0.25">
      <c r="A113" s="198"/>
      <c r="B113" s="198">
        <v>3214</v>
      </c>
      <c r="C113" s="314" t="s">
        <v>613</v>
      </c>
      <c r="D113" s="201"/>
      <c r="E113" s="201"/>
      <c r="F113" s="202">
        <f t="shared" si="21"/>
        <v>0</v>
      </c>
      <c r="G113" s="202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189"/>
      <c r="U113" s="202"/>
      <c r="V113" s="202"/>
      <c r="W113" s="201"/>
      <c r="X113" s="202"/>
      <c r="Y113" s="201"/>
      <c r="Z113" s="201"/>
      <c r="AA113" s="201"/>
    </row>
    <row r="114" spans="1:27" s="190" customFormat="1" ht="15" hidden="1" x14ac:dyDescent="0.25">
      <c r="A114" s="187"/>
      <c r="B114" s="187">
        <v>322</v>
      </c>
      <c r="C114" s="314" t="s">
        <v>617</v>
      </c>
      <c r="D114" s="189">
        <f t="shared" ref="D114:E114" si="29">SUM(D115+D116+D117+D118+D119+D120)</f>
        <v>0</v>
      </c>
      <c r="E114" s="189">
        <f t="shared" si="29"/>
        <v>0</v>
      </c>
      <c r="F114" s="202">
        <f t="shared" si="21"/>
        <v>0</v>
      </c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201"/>
      <c r="U114" s="202"/>
      <c r="V114" s="202"/>
      <c r="W114" s="189"/>
      <c r="X114" s="202"/>
      <c r="Y114" s="189"/>
      <c r="Z114" s="189"/>
      <c r="AA114" s="189"/>
    </row>
    <row r="115" spans="1:27" s="203" customFormat="1" ht="15" hidden="1" x14ac:dyDescent="0.25">
      <c r="A115" s="198"/>
      <c r="B115" s="199" t="s">
        <v>23</v>
      </c>
      <c r="C115" s="314" t="s">
        <v>55</v>
      </c>
      <c r="D115" s="201"/>
      <c r="E115" s="201"/>
      <c r="F115" s="202">
        <f t="shared" si="21"/>
        <v>0</v>
      </c>
      <c r="G115" s="202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2"/>
      <c r="V115" s="202"/>
      <c r="W115" s="201"/>
      <c r="X115" s="202"/>
      <c r="Y115" s="201"/>
      <c r="Z115" s="201"/>
      <c r="AA115" s="201"/>
    </row>
    <row r="116" spans="1:27" s="203" customFormat="1" ht="15" hidden="1" x14ac:dyDescent="0.25">
      <c r="A116" s="198"/>
      <c r="B116" s="199" t="s">
        <v>25</v>
      </c>
      <c r="C116" s="314" t="s">
        <v>613</v>
      </c>
      <c r="D116" s="201"/>
      <c r="E116" s="201"/>
      <c r="F116" s="202">
        <f t="shared" si="21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  <c r="V116" s="202"/>
      <c r="W116" s="201"/>
      <c r="X116" s="202"/>
      <c r="Y116" s="201"/>
      <c r="Z116" s="201"/>
      <c r="AA116" s="201"/>
    </row>
    <row r="117" spans="1:27" s="203" customFormat="1" ht="15" hidden="1" x14ac:dyDescent="0.25">
      <c r="A117" s="198"/>
      <c r="B117" s="199" t="s">
        <v>27</v>
      </c>
      <c r="C117" s="314" t="s">
        <v>617</v>
      </c>
      <c r="D117" s="201"/>
      <c r="E117" s="201"/>
      <c r="F117" s="202">
        <f t="shared" si="21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2"/>
      <c r="V117" s="202"/>
      <c r="W117" s="201"/>
      <c r="X117" s="202"/>
      <c r="Y117" s="201"/>
      <c r="Z117" s="201"/>
      <c r="AA117" s="201"/>
    </row>
    <row r="118" spans="1:27" s="203" customFormat="1" ht="15" hidden="1" x14ac:dyDescent="0.25">
      <c r="A118" s="198"/>
      <c r="B118" s="199" t="s">
        <v>29</v>
      </c>
      <c r="C118" s="314" t="s">
        <v>55</v>
      </c>
      <c r="D118" s="201"/>
      <c r="E118" s="201"/>
      <c r="F118" s="202">
        <f t="shared" si="21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2"/>
      <c r="V118" s="202"/>
      <c r="W118" s="201"/>
      <c r="X118" s="202"/>
      <c r="Y118" s="201"/>
      <c r="Z118" s="201"/>
      <c r="AA118" s="201"/>
    </row>
    <row r="119" spans="1:27" s="203" customFormat="1" ht="15" hidden="1" x14ac:dyDescent="0.25">
      <c r="A119" s="198"/>
      <c r="B119" s="199" t="s">
        <v>31</v>
      </c>
      <c r="C119" s="314" t="s">
        <v>613</v>
      </c>
      <c r="D119" s="201"/>
      <c r="E119" s="201"/>
      <c r="F119" s="202">
        <f t="shared" si="21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2"/>
      <c r="V119" s="202"/>
      <c r="W119" s="201"/>
      <c r="X119" s="202"/>
      <c r="Y119" s="201"/>
      <c r="Z119" s="201"/>
      <c r="AA119" s="201"/>
    </row>
    <row r="120" spans="1:27" s="203" customFormat="1" ht="15" hidden="1" x14ac:dyDescent="0.25">
      <c r="A120" s="198"/>
      <c r="B120" s="205" t="s">
        <v>33</v>
      </c>
      <c r="C120" s="314" t="s">
        <v>617</v>
      </c>
      <c r="D120" s="201"/>
      <c r="E120" s="201"/>
      <c r="F120" s="202">
        <f t="shared" si="21"/>
        <v>0</v>
      </c>
      <c r="G120" s="202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189"/>
      <c r="U120" s="202"/>
      <c r="V120" s="202"/>
      <c r="W120" s="201"/>
      <c r="X120" s="202"/>
      <c r="Y120" s="201"/>
      <c r="Z120" s="201"/>
      <c r="AA120" s="201"/>
    </row>
    <row r="121" spans="1:27" s="190" customFormat="1" ht="15" hidden="1" x14ac:dyDescent="0.25">
      <c r="A121" s="187"/>
      <c r="B121" s="187">
        <v>323</v>
      </c>
      <c r="C121" s="314" t="s">
        <v>55</v>
      </c>
      <c r="D121" s="189">
        <f t="shared" ref="D121:E121" si="30">SUM(D122+D123+D124+D125+D126+D127+D128+D129+D130)</f>
        <v>0</v>
      </c>
      <c r="E121" s="189">
        <f t="shared" si="30"/>
        <v>0</v>
      </c>
      <c r="F121" s="202">
        <f t="shared" si="21"/>
        <v>0</v>
      </c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201"/>
      <c r="U121" s="202"/>
      <c r="V121" s="202"/>
      <c r="W121" s="189"/>
      <c r="X121" s="202"/>
      <c r="Y121" s="189"/>
      <c r="Z121" s="189"/>
      <c r="AA121" s="189"/>
    </row>
    <row r="122" spans="1:27" s="203" customFormat="1" ht="15" hidden="1" x14ac:dyDescent="0.25">
      <c r="A122" s="198"/>
      <c r="B122" s="199" t="s">
        <v>35</v>
      </c>
      <c r="C122" s="314" t="s">
        <v>613</v>
      </c>
      <c r="D122" s="201"/>
      <c r="E122" s="201"/>
      <c r="F122" s="202">
        <f t="shared" si="21"/>
        <v>0</v>
      </c>
      <c r="G122" s="202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2"/>
      <c r="V122" s="202"/>
      <c r="W122" s="201"/>
      <c r="X122" s="202"/>
      <c r="Y122" s="201"/>
      <c r="Z122" s="201"/>
      <c r="AA122" s="201"/>
    </row>
    <row r="123" spans="1:27" s="203" customFormat="1" ht="15" hidden="1" x14ac:dyDescent="0.25">
      <c r="A123" s="198"/>
      <c r="B123" s="199" t="s">
        <v>37</v>
      </c>
      <c r="C123" s="314" t="s">
        <v>617</v>
      </c>
      <c r="D123" s="201"/>
      <c r="E123" s="201"/>
      <c r="F123" s="202">
        <f t="shared" si="21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2"/>
      <c r="V123" s="202"/>
      <c r="W123" s="201"/>
      <c r="X123" s="202"/>
      <c r="Y123" s="201"/>
      <c r="Z123" s="201"/>
      <c r="AA123" s="201"/>
    </row>
    <row r="124" spans="1:27" s="203" customFormat="1" ht="15" hidden="1" x14ac:dyDescent="0.25">
      <c r="A124" s="198"/>
      <c r="B124" s="199" t="s">
        <v>39</v>
      </c>
      <c r="C124" s="314" t="s">
        <v>55</v>
      </c>
      <c r="D124" s="201"/>
      <c r="E124" s="201"/>
      <c r="F124" s="202">
        <f t="shared" si="21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2"/>
      <c r="V124" s="202"/>
      <c r="W124" s="201"/>
      <c r="X124" s="202"/>
      <c r="Y124" s="201"/>
      <c r="Z124" s="201"/>
      <c r="AA124" s="201"/>
    </row>
    <row r="125" spans="1:27" s="203" customFormat="1" ht="15" hidden="1" x14ac:dyDescent="0.25">
      <c r="A125" s="198"/>
      <c r="B125" s="199" t="s">
        <v>41</v>
      </c>
      <c r="C125" s="314" t="s">
        <v>613</v>
      </c>
      <c r="D125" s="201"/>
      <c r="E125" s="201"/>
      <c r="F125" s="202">
        <f t="shared" si="21"/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2"/>
      <c r="V125" s="202"/>
      <c r="W125" s="201"/>
      <c r="X125" s="202"/>
      <c r="Y125" s="201"/>
      <c r="Z125" s="201"/>
      <c r="AA125" s="201"/>
    </row>
    <row r="126" spans="1:27" s="203" customFormat="1" ht="15" hidden="1" x14ac:dyDescent="0.25">
      <c r="A126" s="198"/>
      <c r="B126" s="199" t="s">
        <v>43</v>
      </c>
      <c r="C126" s="314" t="s">
        <v>617</v>
      </c>
      <c r="D126" s="201"/>
      <c r="E126" s="201"/>
      <c r="F126" s="202">
        <f t="shared" ref="F126:F157" si="31">SUM(H126:T126)</f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2"/>
      <c r="V126" s="202"/>
      <c r="W126" s="201"/>
      <c r="X126" s="202"/>
      <c r="Y126" s="201"/>
      <c r="Z126" s="201"/>
      <c r="AA126" s="201"/>
    </row>
    <row r="127" spans="1:27" s="203" customFormat="1" ht="15" hidden="1" x14ac:dyDescent="0.25">
      <c r="A127" s="198"/>
      <c r="B127" s="199" t="s">
        <v>45</v>
      </c>
      <c r="C127" s="314" t="s">
        <v>55</v>
      </c>
      <c r="D127" s="201"/>
      <c r="E127" s="201"/>
      <c r="F127" s="202">
        <f t="shared" si="31"/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2"/>
      <c r="V127" s="202"/>
      <c r="W127" s="201"/>
      <c r="X127" s="202"/>
      <c r="Y127" s="201"/>
      <c r="Z127" s="201"/>
      <c r="AA127" s="201"/>
    </row>
    <row r="128" spans="1:27" s="203" customFormat="1" ht="15" hidden="1" x14ac:dyDescent="0.25">
      <c r="A128" s="198"/>
      <c r="B128" s="199" t="s">
        <v>47</v>
      </c>
      <c r="C128" s="314" t="s">
        <v>613</v>
      </c>
      <c r="D128" s="201"/>
      <c r="E128" s="201"/>
      <c r="F128" s="202">
        <f t="shared" si="31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2"/>
      <c r="V128" s="202"/>
      <c r="W128" s="201"/>
      <c r="X128" s="202"/>
      <c r="Y128" s="201"/>
      <c r="Z128" s="201"/>
      <c r="AA128" s="201"/>
    </row>
    <row r="129" spans="1:27" s="203" customFormat="1" ht="15" hidden="1" x14ac:dyDescent="0.25">
      <c r="A129" s="198"/>
      <c r="B129" s="199" t="s">
        <v>49</v>
      </c>
      <c r="C129" s="314" t="s">
        <v>617</v>
      </c>
      <c r="D129" s="201"/>
      <c r="E129" s="201"/>
      <c r="F129" s="202">
        <f t="shared" si="31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2"/>
      <c r="V129" s="202"/>
      <c r="W129" s="201"/>
      <c r="X129" s="202"/>
      <c r="Y129" s="201"/>
      <c r="Z129" s="201"/>
      <c r="AA129" s="201"/>
    </row>
    <row r="130" spans="1:27" s="203" customFormat="1" ht="15" hidden="1" x14ac:dyDescent="0.25">
      <c r="A130" s="198"/>
      <c r="B130" s="199" t="s">
        <v>51</v>
      </c>
      <c r="C130" s="314" t="s">
        <v>55</v>
      </c>
      <c r="D130" s="201"/>
      <c r="E130" s="201"/>
      <c r="F130" s="202">
        <f t="shared" si="31"/>
        <v>0</v>
      </c>
      <c r="G130" s="202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189"/>
      <c r="U130" s="202"/>
      <c r="V130" s="202"/>
      <c r="W130" s="201"/>
      <c r="X130" s="202"/>
      <c r="Y130" s="201"/>
      <c r="Z130" s="201"/>
      <c r="AA130" s="201"/>
    </row>
    <row r="131" spans="1:27" s="190" customFormat="1" ht="15" hidden="1" x14ac:dyDescent="0.25">
      <c r="A131" s="187"/>
      <c r="B131" s="187">
        <v>324</v>
      </c>
      <c r="C131" s="314" t="s">
        <v>613</v>
      </c>
      <c r="D131" s="189">
        <f>SUM(D132)</f>
        <v>0</v>
      </c>
      <c r="E131" s="189">
        <f t="shared" ref="E131" si="32">SUM(E132)</f>
        <v>0</v>
      </c>
      <c r="F131" s="202">
        <f t="shared" si="31"/>
        <v>0</v>
      </c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201"/>
      <c r="U131" s="202"/>
      <c r="V131" s="202"/>
      <c r="W131" s="189"/>
      <c r="X131" s="202"/>
      <c r="Y131" s="189"/>
      <c r="Z131" s="189"/>
      <c r="AA131" s="189"/>
    </row>
    <row r="132" spans="1:27" s="203" customFormat="1" ht="15" hidden="1" x14ac:dyDescent="0.25">
      <c r="A132" s="198"/>
      <c r="B132" s="204" t="s">
        <v>54</v>
      </c>
      <c r="C132" s="314" t="s">
        <v>617</v>
      </c>
      <c r="D132" s="201"/>
      <c r="E132" s="201"/>
      <c r="F132" s="202">
        <f t="shared" si="31"/>
        <v>0</v>
      </c>
      <c r="G132" s="202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189"/>
      <c r="U132" s="202"/>
      <c r="V132" s="202"/>
      <c r="W132" s="201"/>
      <c r="X132" s="202"/>
      <c r="Y132" s="201"/>
      <c r="Z132" s="201"/>
      <c r="AA132" s="201"/>
    </row>
    <row r="133" spans="1:27" s="190" customFormat="1" ht="15" x14ac:dyDescent="0.25">
      <c r="A133" s="187"/>
      <c r="B133" s="195" t="s">
        <v>549</v>
      </c>
      <c r="C133" s="314" t="s">
        <v>55</v>
      </c>
      <c r="D133" s="189">
        <f t="shared" ref="D133:E133" si="33">SUM(D134+D135+D136+D137+D138+D139+D140)</f>
        <v>0</v>
      </c>
      <c r="E133" s="189">
        <f t="shared" si="33"/>
        <v>0</v>
      </c>
      <c r="F133" s="202">
        <f t="shared" si="31"/>
        <v>60000</v>
      </c>
      <c r="G133" s="189"/>
      <c r="H133" s="189">
        <v>30000</v>
      </c>
      <c r="I133" s="189"/>
      <c r="J133" s="189">
        <v>30000</v>
      </c>
      <c r="K133" s="189"/>
      <c r="L133" s="189"/>
      <c r="M133" s="189"/>
      <c r="N133" s="189"/>
      <c r="O133" s="189"/>
      <c r="P133" s="189"/>
      <c r="Q133" s="189"/>
      <c r="R133" s="189"/>
      <c r="S133" s="189"/>
      <c r="T133" s="201"/>
      <c r="U133" s="202"/>
      <c r="V133" s="202"/>
      <c r="W133" s="189"/>
      <c r="X133" s="202"/>
      <c r="Y133" s="189">
        <v>30000</v>
      </c>
      <c r="Z133" s="189">
        <v>30000</v>
      </c>
      <c r="AA133" s="189">
        <v>30000</v>
      </c>
    </row>
    <row r="134" spans="1:27" s="203" customFormat="1" ht="12.75" customHeight="1" x14ac:dyDescent="0.25">
      <c r="A134" s="198"/>
      <c r="B134" s="199" t="s">
        <v>56</v>
      </c>
      <c r="C134" s="200" t="s">
        <v>57</v>
      </c>
      <c r="D134" s="201"/>
      <c r="E134" s="201"/>
      <c r="F134" s="202">
        <f t="shared" si="31"/>
        <v>60000</v>
      </c>
      <c r="G134" s="202"/>
      <c r="H134" s="201">
        <v>30000</v>
      </c>
      <c r="I134" s="201"/>
      <c r="J134" s="201">
        <v>30000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2"/>
      <c r="V134" s="202"/>
      <c r="W134" s="201"/>
      <c r="X134" s="202"/>
      <c r="Y134" s="201">
        <v>30000</v>
      </c>
      <c r="Z134" s="201">
        <v>30000</v>
      </c>
      <c r="AA134" s="201">
        <v>30000</v>
      </c>
    </row>
    <row r="135" spans="1:27" s="203" customFormat="1" hidden="1" x14ac:dyDescent="0.25">
      <c r="A135" s="198"/>
      <c r="B135" s="199" t="s">
        <v>58</v>
      </c>
      <c r="C135" s="200" t="s">
        <v>59</v>
      </c>
      <c r="D135" s="201"/>
      <c r="E135" s="201"/>
      <c r="F135" s="202">
        <f t="shared" si="31"/>
        <v>0</v>
      </c>
      <c r="G135" s="202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2"/>
      <c r="V135" s="202"/>
      <c r="W135" s="201"/>
      <c r="X135" s="202"/>
      <c r="Y135" s="202"/>
      <c r="Z135" s="202"/>
      <c r="AA135" s="202"/>
    </row>
    <row r="136" spans="1:27" s="203" customFormat="1" hidden="1" x14ac:dyDescent="0.25">
      <c r="A136" s="198"/>
      <c r="B136" s="199" t="s">
        <v>60</v>
      </c>
      <c r="C136" s="200" t="s">
        <v>61</v>
      </c>
      <c r="D136" s="201"/>
      <c r="E136" s="201"/>
      <c r="F136" s="202">
        <f t="shared" si="31"/>
        <v>0</v>
      </c>
      <c r="G136" s="202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2"/>
      <c r="V136" s="202"/>
      <c r="W136" s="201"/>
      <c r="X136" s="202"/>
      <c r="Y136" s="202"/>
      <c r="Z136" s="202"/>
      <c r="AA136" s="202"/>
    </row>
    <row r="137" spans="1:27" s="203" customFormat="1" hidden="1" x14ac:dyDescent="0.25">
      <c r="A137" s="198"/>
      <c r="B137" s="199" t="s">
        <v>62</v>
      </c>
      <c r="C137" s="200" t="s">
        <v>63</v>
      </c>
      <c r="D137" s="201"/>
      <c r="E137" s="201"/>
      <c r="F137" s="202">
        <f t="shared" si="31"/>
        <v>0</v>
      </c>
      <c r="G137" s="202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2"/>
      <c r="V137" s="202"/>
      <c r="W137" s="201"/>
      <c r="X137" s="202"/>
      <c r="Y137" s="202"/>
      <c r="Z137" s="202"/>
      <c r="AA137" s="202"/>
    </row>
    <row r="138" spans="1:27" s="203" customFormat="1" hidden="1" x14ac:dyDescent="0.25">
      <c r="A138" s="198"/>
      <c r="B138" s="198">
        <v>3295</v>
      </c>
      <c r="C138" s="200" t="s">
        <v>64</v>
      </c>
      <c r="D138" s="201"/>
      <c r="E138" s="201"/>
      <c r="F138" s="202">
        <f t="shared" si="31"/>
        <v>0</v>
      </c>
      <c r="G138" s="202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2"/>
      <c r="V138" s="202"/>
      <c r="W138" s="201"/>
      <c r="X138" s="202"/>
      <c r="Y138" s="202"/>
      <c r="Z138" s="202"/>
      <c r="AA138" s="202"/>
    </row>
    <row r="139" spans="1:27" s="203" customFormat="1" hidden="1" x14ac:dyDescent="0.25">
      <c r="A139" s="198"/>
      <c r="B139" s="198">
        <v>3296</v>
      </c>
      <c r="C139" s="206" t="s">
        <v>65</v>
      </c>
      <c r="D139" s="201"/>
      <c r="E139" s="201"/>
      <c r="F139" s="202">
        <f t="shared" si="31"/>
        <v>0</v>
      </c>
      <c r="G139" s="202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2"/>
      <c r="V139" s="202"/>
      <c r="W139" s="201"/>
      <c r="X139" s="202"/>
      <c r="Y139" s="202"/>
      <c r="Z139" s="202"/>
      <c r="AA139" s="202"/>
    </row>
    <row r="140" spans="1:27" s="203" customFormat="1" hidden="1" x14ac:dyDescent="0.25">
      <c r="A140" s="198"/>
      <c r="B140" s="199" t="s">
        <v>66</v>
      </c>
      <c r="C140" s="200" t="s">
        <v>55</v>
      </c>
      <c r="D140" s="201"/>
      <c r="E140" s="201"/>
      <c r="F140" s="202">
        <f t="shared" si="31"/>
        <v>0</v>
      </c>
      <c r="G140" s="202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189"/>
      <c r="U140" s="202"/>
      <c r="V140" s="202"/>
      <c r="W140" s="201"/>
      <c r="X140" s="202"/>
      <c r="Y140" s="202"/>
      <c r="Z140" s="202"/>
      <c r="AA140" s="202"/>
    </row>
    <row r="141" spans="1:27" s="190" customFormat="1" hidden="1" x14ac:dyDescent="0.25">
      <c r="A141" s="6"/>
      <c r="B141" s="187">
        <v>34</v>
      </c>
      <c r="C141" s="188" t="s">
        <v>67</v>
      </c>
      <c r="D141" s="189">
        <f t="shared" ref="D141:E141" si="34">SUM(D142+D147)</f>
        <v>0</v>
      </c>
      <c r="E141" s="189">
        <f t="shared" si="34"/>
        <v>0</v>
      </c>
      <c r="F141" s="202">
        <f t="shared" si="31"/>
        <v>0</v>
      </c>
      <c r="G141" s="189"/>
      <c r="H141" s="189">
        <f t="shared" ref="H141" si="35">SUM(H142+H147)</f>
        <v>0</v>
      </c>
      <c r="I141" s="189"/>
      <c r="J141" s="189">
        <f t="shared" ref="J141" si="36">SUM(J142+J147)</f>
        <v>0</v>
      </c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202"/>
      <c r="V141" s="202"/>
      <c r="W141" s="189"/>
      <c r="X141" s="202"/>
      <c r="Y141" s="202"/>
      <c r="Z141" s="202"/>
      <c r="AA141" s="202"/>
    </row>
    <row r="142" spans="1:27" s="190" customFormat="1" hidden="1" x14ac:dyDescent="0.25">
      <c r="A142" s="187"/>
      <c r="B142" s="187">
        <v>342</v>
      </c>
      <c r="C142" s="188" t="s">
        <v>68</v>
      </c>
      <c r="D142" s="189">
        <f t="shared" ref="D142:E142" si="37">SUM(D143+D144+D145+D146)</f>
        <v>0</v>
      </c>
      <c r="E142" s="189">
        <f t="shared" si="37"/>
        <v>0</v>
      </c>
      <c r="F142" s="202">
        <f t="shared" si="31"/>
        <v>0</v>
      </c>
      <c r="G142" s="189"/>
      <c r="H142" s="189">
        <f t="shared" ref="H142" si="38">SUM(H143+H144+H145+H146)</f>
        <v>0</v>
      </c>
      <c r="I142" s="189"/>
      <c r="J142" s="189">
        <f t="shared" ref="J142" si="39">SUM(J143+J144+J145+J146)</f>
        <v>0</v>
      </c>
      <c r="K142" s="189"/>
      <c r="L142" s="189"/>
      <c r="M142" s="189"/>
      <c r="N142" s="189"/>
      <c r="O142" s="189"/>
      <c r="P142" s="189"/>
      <c r="Q142" s="189"/>
      <c r="R142" s="189"/>
      <c r="S142" s="189"/>
      <c r="T142" s="201"/>
      <c r="U142" s="202"/>
      <c r="V142" s="202"/>
      <c r="W142" s="189"/>
      <c r="X142" s="202"/>
      <c r="Y142" s="202"/>
      <c r="Z142" s="202"/>
      <c r="AA142" s="202"/>
    </row>
    <row r="143" spans="1:27" s="203" customFormat="1" ht="27.75" hidden="1" customHeight="1" x14ac:dyDescent="0.25">
      <c r="A143" s="198"/>
      <c r="B143" s="199" t="s">
        <v>69</v>
      </c>
      <c r="C143" s="200" t="s">
        <v>70</v>
      </c>
      <c r="D143" s="201"/>
      <c r="E143" s="201"/>
      <c r="F143" s="202">
        <f t="shared" si="31"/>
        <v>0</v>
      </c>
      <c r="G143" s="202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2"/>
      <c r="V143" s="202"/>
      <c r="W143" s="201"/>
      <c r="X143" s="202"/>
      <c r="Y143" s="202"/>
      <c r="Z143" s="202"/>
      <c r="AA143" s="202"/>
    </row>
    <row r="144" spans="1:27" s="203" customFormat="1" hidden="1" x14ac:dyDescent="0.25">
      <c r="A144" s="198"/>
      <c r="B144" s="198">
        <v>3426</v>
      </c>
      <c r="C144" s="200" t="s">
        <v>71</v>
      </c>
      <c r="D144" s="201"/>
      <c r="E144" s="201"/>
      <c r="F144" s="202">
        <f t="shared" si="31"/>
        <v>0</v>
      </c>
      <c r="G144" s="202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2"/>
      <c r="V144" s="202"/>
      <c r="W144" s="201"/>
      <c r="X144" s="202"/>
      <c r="Y144" s="202"/>
      <c r="Z144" s="202"/>
      <c r="AA144" s="202"/>
    </row>
    <row r="145" spans="1:27" s="203" customFormat="1" ht="27" hidden="1" x14ac:dyDescent="0.25">
      <c r="A145" s="198"/>
      <c r="B145" s="198">
        <v>3427</v>
      </c>
      <c r="C145" s="200" t="s">
        <v>72</v>
      </c>
      <c r="D145" s="201"/>
      <c r="E145" s="201"/>
      <c r="F145" s="202">
        <f t="shared" si="31"/>
        <v>0</v>
      </c>
      <c r="G145" s="202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2"/>
      <c r="V145" s="202"/>
      <c r="W145" s="201"/>
      <c r="X145" s="202"/>
      <c r="Y145" s="202"/>
      <c r="Z145" s="202"/>
      <c r="AA145" s="202"/>
    </row>
    <row r="146" spans="1:27" s="203" customFormat="1" hidden="1" x14ac:dyDescent="0.25">
      <c r="A146" s="198"/>
      <c r="B146" s="198">
        <v>3428</v>
      </c>
      <c r="C146" s="200" t="s">
        <v>73</v>
      </c>
      <c r="D146" s="201"/>
      <c r="E146" s="201"/>
      <c r="F146" s="202">
        <f t="shared" si="31"/>
        <v>0</v>
      </c>
      <c r="G146" s="202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189"/>
      <c r="U146" s="202"/>
      <c r="V146" s="202"/>
      <c r="W146" s="201"/>
      <c r="X146" s="202"/>
      <c r="Y146" s="202"/>
      <c r="Z146" s="202"/>
      <c r="AA146" s="202"/>
    </row>
    <row r="147" spans="1:27" s="190" customFormat="1" hidden="1" x14ac:dyDescent="0.25">
      <c r="A147" s="187"/>
      <c r="B147" s="187">
        <v>343</v>
      </c>
      <c r="C147" s="188"/>
      <c r="D147" s="189">
        <f t="shared" ref="D147:E147" si="40">SUM(D148+D149+D150+D151)</f>
        <v>0</v>
      </c>
      <c r="E147" s="189">
        <f t="shared" si="40"/>
        <v>0</v>
      </c>
      <c r="F147" s="202">
        <f t="shared" si="31"/>
        <v>0</v>
      </c>
      <c r="G147" s="189"/>
      <c r="H147" s="189">
        <f t="shared" ref="H147" si="41">SUM(H148+H149+H150+H151)</f>
        <v>0</v>
      </c>
      <c r="I147" s="189"/>
      <c r="J147" s="189">
        <f t="shared" ref="J147" si="42">SUM(J148+J149+J150+J151)</f>
        <v>0</v>
      </c>
      <c r="K147" s="189"/>
      <c r="L147" s="189"/>
      <c r="M147" s="189"/>
      <c r="N147" s="189"/>
      <c r="O147" s="189"/>
      <c r="P147" s="189"/>
      <c r="Q147" s="189"/>
      <c r="R147" s="189"/>
      <c r="S147" s="189"/>
      <c r="T147" s="201"/>
      <c r="U147" s="202"/>
      <c r="V147" s="202"/>
      <c r="W147" s="189"/>
      <c r="X147" s="202"/>
      <c r="Y147" s="202"/>
      <c r="Z147" s="202"/>
      <c r="AA147" s="202"/>
    </row>
    <row r="148" spans="1:27" s="203" customFormat="1" hidden="1" x14ac:dyDescent="0.25">
      <c r="A148" s="198"/>
      <c r="B148" s="199" t="s">
        <v>74</v>
      </c>
      <c r="C148" s="200" t="s">
        <v>75</v>
      </c>
      <c r="D148" s="201"/>
      <c r="E148" s="201"/>
      <c r="F148" s="202">
        <f t="shared" si="31"/>
        <v>0</v>
      </c>
      <c r="G148" s="202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2"/>
      <c r="V148" s="202"/>
      <c r="W148" s="201"/>
      <c r="X148" s="202"/>
      <c r="Y148" s="202"/>
      <c r="Z148" s="202"/>
      <c r="AA148" s="202"/>
    </row>
    <row r="149" spans="1:27" s="203" customFormat="1" hidden="1" x14ac:dyDescent="0.25">
      <c r="A149" s="198"/>
      <c r="B149" s="199" t="s">
        <v>76</v>
      </c>
      <c r="C149" s="200" t="s">
        <v>77</v>
      </c>
      <c r="D149" s="201"/>
      <c r="E149" s="201"/>
      <c r="F149" s="202">
        <f t="shared" si="31"/>
        <v>0</v>
      </c>
      <c r="G149" s="202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2"/>
      <c r="V149" s="202"/>
      <c r="W149" s="201"/>
      <c r="X149" s="202"/>
      <c r="Y149" s="202"/>
      <c r="Z149" s="202"/>
      <c r="AA149" s="202"/>
    </row>
    <row r="150" spans="1:27" s="203" customFormat="1" hidden="1" x14ac:dyDescent="0.25">
      <c r="A150" s="198"/>
      <c r="B150" s="199" t="s">
        <v>78</v>
      </c>
      <c r="C150" s="200" t="s">
        <v>79</v>
      </c>
      <c r="D150" s="201"/>
      <c r="E150" s="201"/>
      <c r="F150" s="202">
        <f t="shared" si="31"/>
        <v>0</v>
      </c>
      <c r="G150" s="202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2"/>
      <c r="V150" s="202"/>
      <c r="W150" s="201"/>
      <c r="X150" s="202"/>
      <c r="Y150" s="202"/>
      <c r="Z150" s="202"/>
      <c r="AA150" s="202"/>
    </row>
    <row r="151" spans="1:27" s="203" customFormat="1" hidden="1" x14ac:dyDescent="0.25">
      <c r="A151" s="198"/>
      <c r="B151" s="199" t="s">
        <v>80</v>
      </c>
      <c r="C151" s="200" t="s">
        <v>81</v>
      </c>
      <c r="D151" s="201"/>
      <c r="E151" s="201"/>
      <c r="F151" s="202">
        <f t="shared" si="31"/>
        <v>0</v>
      </c>
      <c r="G151" s="202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4"/>
      <c r="U151" s="202"/>
      <c r="V151" s="202"/>
      <c r="W151" s="201"/>
      <c r="X151" s="202"/>
      <c r="Y151" s="202"/>
      <c r="Z151" s="202"/>
      <c r="AA151" s="202"/>
    </row>
    <row r="152" spans="1:27" s="7" customFormat="1" hidden="1" x14ac:dyDescent="0.25">
      <c r="B152" s="5">
        <v>4</v>
      </c>
      <c r="C152" s="7" t="s">
        <v>118</v>
      </c>
      <c r="D152" s="4">
        <f>SUM(D153)</f>
        <v>0</v>
      </c>
      <c r="E152" s="4">
        <f t="shared" ref="E152:J152" si="43">SUM(E153)</f>
        <v>0</v>
      </c>
      <c r="F152" s="202">
        <f t="shared" si="31"/>
        <v>0</v>
      </c>
      <c r="G152" s="4"/>
      <c r="H152" s="4">
        <f t="shared" si="43"/>
        <v>0</v>
      </c>
      <c r="I152" s="4"/>
      <c r="J152" s="4">
        <f t="shared" si="43"/>
        <v>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202"/>
      <c r="V152" s="202"/>
      <c r="W152" s="4"/>
      <c r="X152" s="202"/>
      <c r="Y152" s="202"/>
      <c r="Z152" s="202"/>
      <c r="AA152" s="202"/>
    </row>
    <row r="153" spans="1:27" s="7" customFormat="1" hidden="1" x14ac:dyDescent="0.25">
      <c r="B153" s="5">
        <v>42</v>
      </c>
      <c r="D153" s="4">
        <f t="shared" ref="D153:E153" si="44">SUM(D154+D162+D165+D170)</f>
        <v>0</v>
      </c>
      <c r="E153" s="4">
        <f t="shared" si="44"/>
        <v>0</v>
      </c>
      <c r="F153" s="202">
        <f t="shared" si="31"/>
        <v>0</v>
      </c>
      <c r="G153" s="4"/>
      <c r="H153" s="4">
        <f t="shared" ref="H153" si="45">SUM(H154+H162+H165+H170)</f>
        <v>0</v>
      </c>
      <c r="I153" s="4"/>
      <c r="J153" s="4">
        <f t="shared" ref="J153" si="46">SUM(J154+J162+J165+J170)</f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202"/>
      <c r="V153" s="202"/>
      <c r="W153" s="4"/>
      <c r="X153" s="202"/>
      <c r="Y153" s="202"/>
      <c r="Z153" s="202"/>
      <c r="AA153" s="202"/>
    </row>
    <row r="154" spans="1:27" s="7" customFormat="1" hidden="1" x14ac:dyDescent="0.25">
      <c r="B154" s="5">
        <v>422</v>
      </c>
      <c r="D154" s="4">
        <f t="shared" ref="D154:E154" si="47">SUM(D155+D156+D157+D158+D159+D160+D161)</f>
        <v>0</v>
      </c>
      <c r="E154" s="4">
        <f t="shared" si="47"/>
        <v>0</v>
      </c>
      <c r="F154" s="202">
        <f t="shared" si="31"/>
        <v>0</v>
      </c>
      <c r="G154" s="4"/>
      <c r="H154" s="4">
        <f t="shared" ref="H154" si="48">SUM(H155+H156+H157+H158+H159+H160+H161)</f>
        <v>0</v>
      </c>
      <c r="I154" s="4"/>
      <c r="J154" s="4">
        <f t="shared" ref="J154" si="49">SUM(J155+J156+J157+J158+J159+J160+J161)</f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201"/>
      <c r="U154" s="202"/>
      <c r="V154" s="202"/>
      <c r="W154" s="4"/>
      <c r="X154" s="202"/>
      <c r="Y154" s="202"/>
      <c r="Z154" s="202"/>
      <c r="AA154" s="202"/>
    </row>
    <row r="155" spans="1:27" s="210" customFormat="1" hidden="1" x14ac:dyDescent="0.25">
      <c r="A155" s="207"/>
      <c r="B155" s="208" t="s">
        <v>82</v>
      </c>
      <c r="C155" s="209" t="s">
        <v>83</v>
      </c>
      <c r="D155" s="201"/>
      <c r="E155" s="201"/>
      <c r="F155" s="202">
        <f t="shared" si="31"/>
        <v>0</v>
      </c>
      <c r="G155" s="202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2"/>
      <c r="V155" s="202"/>
      <c r="W155" s="201"/>
      <c r="X155" s="202"/>
      <c r="Y155" s="202"/>
      <c r="Z155" s="202"/>
      <c r="AA155" s="202"/>
    </row>
    <row r="156" spans="1:27" s="210" customFormat="1" hidden="1" x14ac:dyDescent="0.25">
      <c r="A156" s="207"/>
      <c r="B156" s="208" t="s">
        <v>84</v>
      </c>
      <c r="C156" s="209" t="s">
        <v>85</v>
      </c>
      <c r="D156" s="201"/>
      <c r="E156" s="201"/>
      <c r="F156" s="202">
        <f t="shared" si="31"/>
        <v>0</v>
      </c>
      <c r="G156" s="202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/>
      <c r="V156" s="202"/>
      <c r="W156" s="201"/>
      <c r="X156" s="202"/>
      <c r="Y156" s="202"/>
      <c r="Z156" s="202"/>
      <c r="AA156" s="202"/>
    </row>
    <row r="157" spans="1:27" s="210" customFormat="1" hidden="1" x14ac:dyDescent="0.25">
      <c r="A157" s="207"/>
      <c r="B157" s="208" t="s">
        <v>86</v>
      </c>
      <c r="C157" s="209" t="s">
        <v>87</v>
      </c>
      <c r="D157" s="201"/>
      <c r="E157" s="201"/>
      <c r="F157" s="202">
        <f t="shared" si="31"/>
        <v>0</v>
      </c>
      <c r="G157" s="202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2"/>
      <c r="V157" s="202"/>
      <c r="W157" s="201"/>
      <c r="X157" s="202"/>
      <c r="Y157" s="202"/>
      <c r="Z157" s="202"/>
      <c r="AA157" s="202"/>
    </row>
    <row r="158" spans="1:27" s="210" customFormat="1" hidden="1" x14ac:dyDescent="0.25">
      <c r="A158" s="207"/>
      <c r="B158" s="208" t="s">
        <v>88</v>
      </c>
      <c r="C158" s="209" t="s">
        <v>89</v>
      </c>
      <c r="D158" s="201"/>
      <c r="E158" s="201"/>
      <c r="F158" s="202">
        <f t="shared" ref="F158:F172" si="50">SUM(H158:T158)</f>
        <v>0</v>
      </c>
      <c r="G158" s="202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2"/>
      <c r="V158" s="202"/>
      <c r="W158" s="201"/>
      <c r="X158" s="202"/>
      <c r="Y158" s="202"/>
      <c r="Z158" s="202"/>
      <c r="AA158" s="202"/>
    </row>
    <row r="159" spans="1:27" s="210" customFormat="1" hidden="1" x14ac:dyDescent="0.25">
      <c r="A159" s="207"/>
      <c r="B159" s="208" t="s">
        <v>90</v>
      </c>
      <c r="C159" s="209" t="s">
        <v>91</v>
      </c>
      <c r="D159" s="201"/>
      <c r="E159" s="201"/>
      <c r="F159" s="202">
        <f t="shared" si="50"/>
        <v>0</v>
      </c>
      <c r="G159" s="202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2"/>
      <c r="V159" s="202"/>
      <c r="W159" s="201"/>
      <c r="X159" s="202"/>
      <c r="Y159" s="202"/>
      <c r="Z159" s="202"/>
      <c r="AA159" s="202"/>
    </row>
    <row r="160" spans="1:27" s="210" customFormat="1" hidden="1" x14ac:dyDescent="0.25">
      <c r="A160" s="207"/>
      <c r="B160" s="208" t="s">
        <v>92</v>
      </c>
      <c r="C160" s="209" t="s">
        <v>93</v>
      </c>
      <c r="D160" s="201"/>
      <c r="E160" s="201"/>
      <c r="F160" s="202">
        <f t="shared" si="50"/>
        <v>0</v>
      </c>
      <c r="G160" s="202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2"/>
      <c r="V160" s="202"/>
      <c r="W160" s="201"/>
      <c r="X160" s="202"/>
      <c r="Y160" s="202"/>
      <c r="Z160" s="202"/>
      <c r="AA160" s="202"/>
    </row>
    <row r="161" spans="1:27" s="210" customFormat="1" hidden="1" x14ac:dyDescent="0.25">
      <c r="A161" s="207"/>
      <c r="B161" s="208" t="s">
        <v>94</v>
      </c>
      <c r="C161" s="209" t="s">
        <v>95</v>
      </c>
      <c r="D161" s="201"/>
      <c r="E161" s="201"/>
      <c r="F161" s="202">
        <f t="shared" si="50"/>
        <v>0</v>
      </c>
      <c r="G161" s="202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196"/>
      <c r="U161" s="202"/>
      <c r="V161" s="202"/>
      <c r="W161" s="201"/>
      <c r="X161" s="202"/>
      <c r="Y161" s="202"/>
      <c r="Z161" s="202"/>
      <c r="AA161" s="202"/>
    </row>
    <row r="162" spans="1:27" s="193" customFormat="1" hidden="1" x14ac:dyDescent="0.25">
      <c r="A162" s="191"/>
      <c r="B162" s="191">
        <v>423</v>
      </c>
      <c r="C162" s="194"/>
      <c r="D162" s="196">
        <f t="shared" ref="D162:E162" si="51">SUM(D163+D164)</f>
        <v>0</v>
      </c>
      <c r="E162" s="196">
        <f t="shared" si="51"/>
        <v>0</v>
      </c>
      <c r="F162" s="202">
        <f t="shared" si="50"/>
        <v>0</v>
      </c>
      <c r="G162" s="196"/>
      <c r="H162" s="196">
        <f t="shared" ref="H162" si="52">SUM(H163+H164)</f>
        <v>0</v>
      </c>
      <c r="I162" s="196"/>
      <c r="J162" s="196">
        <f t="shared" ref="J162" si="53">SUM(J163+J164)</f>
        <v>0</v>
      </c>
      <c r="K162" s="196"/>
      <c r="L162" s="196"/>
      <c r="M162" s="196"/>
      <c r="N162" s="196"/>
      <c r="O162" s="196"/>
      <c r="P162" s="196"/>
      <c r="Q162" s="196"/>
      <c r="R162" s="196"/>
      <c r="S162" s="196"/>
      <c r="T162" s="201"/>
      <c r="U162" s="202"/>
      <c r="V162" s="202"/>
      <c r="W162" s="196"/>
      <c r="X162" s="202"/>
      <c r="Y162" s="202"/>
      <c r="Z162" s="202"/>
      <c r="AA162" s="202"/>
    </row>
    <row r="163" spans="1:27" s="210" customFormat="1" hidden="1" x14ac:dyDescent="0.25">
      <c r="A163" s="207"/>
      <c r="B163" s="208" t="s">
        <v>96</v>
      </c>
      <c r="C163" s="209" t="s">
        <v>97</v>
      </c>
      <c r="D163" s="201"/>
      <c r="E163" s="201"/>
      <c r="F163" s="202">
        <f t="shared" si="50"/>
        <v>0</v>
      </c>
      <c r="G163" s="202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2"/>
      <c r="V163" s="202"/>
      <c r="W163" s="201"/>
      <c r="X163" s="202"/>
      <c r="Y163" s="202"/>
      <c r="Z163" s="202"/>
      <c r="AA163" s="202"/>
    </row>
    <row r="164" spans="1:27" s="210" customFormat="1" hidden="1" x14ac:dyDescent="0.25">
      <c r="A164" s="207"/>
      <c r="B164" s="208" t="s">
        <v>98</v>
      </c>
      <c r="C164" s="209" t="s">
        <v>99</v>
      </c>
      <c r="D164" s="201"/>
      <c r="E164" s="201"/>
      <c r="F164" s="202">
        <f t="shared" si="50"/>
        <v>0</v>
      </c>
      <c r="G164" s="202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196"/>
      <c r="U164" s="202"/>
      <c r="V164" s="202"/>
      <c r="W164" s="201"/>
      <c r="X164" s="202"/>
      <c r="Y164" s="202"/>
      <c r="Z164" s="202"/>
      <c r="AA164" s="202"/>
    </row>
    <row r="165" spans="1:27" s="193" customFormat="1" hidden="1" x14ac:dyDescent="0.25">
      <c r="A165" s="191"/>
      <c r="B165" s="191">
        <v>424</v>
      </c>
      <c r="C165" s="194"/>
      <c r="D165" s="196">
        <f t="shared" ref="D165:E165" si="54">SUM(D166+D167+D168+D169)</f>
        <v>0</v>
      </c>
      <c r="E165" s="196">
        <f t="shared" si="54"/>
        <v>0</v>
      </c>
      <c r="F165" s="202">
        <f t="shared" si="50"/>
        <v>0</v>
      </c>
      <c r="G165" s="196"/>
      <c r="H165" s="196">
        <f t="shared" ref="H165" si="55">SUM(H166+H167+H168+H169)</f>
        <v>0</v>
      </c>
      <c r="I165" s="196"/>
      <c r="J165" s="196">
        <f t="shared" ref="J165" si="56">SUM(J166+J167+J168+J169)</f>
        <v>0</v>
      </c>
      <c r="K165" s="196"/>
      <c r="L165" s="196"/>
      <c r="M165" s="196"/>
      <c r="N165" s="196"/>
      <c r="O165" s="196"/>
      <c r="P165" s="196"/>
      <c r="Q165" s="196"/>
      <c r="R165" s="196"/>
      <c r="S165" s="196"/>
      <c r="T165" s="201"/>
      <c r="U165" s="202"/>
      <c r="V165" s="202"/>
      <c r="W165" s="196"/>
      <c r="X165" s="202"/>
      <c r="Y165" s="202"/>
      <c r="Z165" s="202"/>
      <c r="AA165" s="202"/>
    </row>
    <row r="166" spans="1:27" s="210" customFormat="1" hidden="1" x14ac:dyDescent="0.25">
      <c r="A166" s="207"/>
      <c r="B166" s="211">
        <v>4241</v>
      </c>
      <c r="C166" s="212" t="s">
        <v>100</v>
      </c>
      <c r="D166" s="201"/>
      <c r="E166" s="201"/>
      <c r="F166" s="202">
        <f t="shared" si="50"/>
        <v>0</v>
      </c>
      <c r="G166" s="202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2"/>
      <c r="V166" s="202"/>
      <c r="W166" s="201"/>
      <c r="X166" s="202"/>
      <c r="Y166" s="202"/>
      <c r="Z166" s="202"/>
      <c r="AA166" s="202"/>
    </row>
    <row r="167" spans="1:27" s="210" customFormat="1" hidden="1" x14ac:dyDescent="0.25">
      <c r="A167" s="207"/>
      <c r="B167" s="211">
        <v>4242</v>
      </c>
      <c r="C167" s="213" t="s">
        <v>101</v>
      </c>
      <c r="D167" s="201"/>
      <c r="E167" s="201"/>
      <c r="F167" s="202">
        <f t="shared" si="50"/>
        <v>0</v>
      </c>
      <c r="G167" s="202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2"/>
      <c r="V167" s="202"/>
      <c r="W167" s="201"/>
      <c r="X167" s="202"/>
      <c r="Y167" s="202"/>
      <c r="Z167" s="202"/>
      <c r="AA167" s="202"/>
    </row>
    <row r="168" spans="1:27" s="210" customFormat="1" hidden="1" x14ac:dyDescent="0.25">
      <c r="A168" s="207"/>
      <c r="B168" s="211">
        <v>4243</v>
      </c>
      <c r="C168" s="213" t="s">
        <v>102</v>
      </c>
      <c r="D168" s="201"/>
      <c r="E168" s="201"/>
      <c r="F168" s="202">
        <f t="shared" si="50"/>
        <v>0</v>
      </c>
      <c r="G168" s="202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/>
      <c r="V168" s="202"/>
      <c r="W168" s="201"/>
      <c r="X168" s="202"/>
      <c r="Y168" s="202"/>
      <c r="Z168" s="202"/>
      <c r="AA168" s="202"/>
    </row>
    <row r="169" spans="1:27" s="210" customFormat="1" hidden="1" x14ac:dyDescent="0.25">
      <c r="A169" s="207"/>
      <c r="B169" s="211">
        <v>4244</v>
      </c>
      <c r="C169" s="213" t="s">
        <v>103</v>
      </c>
      <c r="D169" s="201"/>
      <c r="E169" s="201"/>
      <c r="F169" s="202">
        <f t="shared" si="50"/>
        <v>0</v>
      </c>
      <c r="G169" s="202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196"/>
      <c r="U169" s="202"/>
      <c r="V169" s="202"/>
      <c r="W169" s="201"/>
      <c r="X169" s="202"/>
      <c r="Y169" s="202"/>
      <c r="Z169" s="202"/>
      <c r="AA169" s="202"/>
    </row>
    <row r="170" spans="1:27" s="193" customFormat="1" hidden="1" x14ac:dyDescent="0.25">
      <c r="A170" s="191"/>
      <c r="B170" s="191">
        <v>426</v>
      </c>
      <c r="C170" s="192"/>
      <c r="D170" s="196">
        <f t="shared" ref="D170:E170" si="57">SUM(D171+D172)</f>
        <v>0</v>
      </c>
      <c r="E170" s="196">
        <f t="shared" si="57"/>
        <v>0</v>
      </c>
      <c r="F170" s="202">
        <f t="shared" si="50"/>
        <v>0</v>
      </c>
      <c r="G170" s="196"/>
      <c r="H170" s="196">
        <f t="shared" ref="H170" si="58">SUM(H171+H172)</f>
        <v>0</v>
      </c>
      <c r="I170" s="196"/>
      <c r="J170" s="196">
        <f t="shared" ref="J170" si="59">SUM(J171+J172)</f>
        <v>0</v>
      </c>
      <c r="K170" s="196"/>
      <c r="L170" s="196"/>
      <c r="M170" s="196"/>
      <c r="N170" s="196"/>
      <c r="O170" s="196"/>
      <c r="P170" s="196"/>
      <c r="Q170" s="196"/>
      <c r="R170" s="196"/>
      <c r="S170" s="196"/>
      <c r="T170" s="201"/>
      <c r="U170" s="202"/>
      <c r="V170" s="202"/>
      <c r="W170" s="196"/>
      <c r="X170" s="202"/>
      <c r="Y170" s="202"/>
      <c r="Z170" s="202"/>
      <c r="AA170" s="202"/>
    </row>
    <row r="171" spans="1:27" s="210" customFormat="1" hidden="1" x14ac:dyDescent="0.25">
      <c r="A171" s="207"/>
      <c r="B171" s="208">
        <v>4262</v>
      </c>
      <c r="C171" s="209" t="s">
        <v>104</v>
      </c>
      <c r="D171" s="201"/>
      <c r="E171" s="201"/>
      <c r="F171" s="202">
        <f t="shared" si="50"/>
        <v>0</v>
      </c>
      <c r="G171" s="202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2"/>
      <c r="V171" s="202"/>
      <c r="W171" s="201"/>
      <c r="X171" s="202"/>
      <c r="Y171" s="202"/>
      <c r="Z171" s="202"/>
      <c r="AA171" s="202"/>
    </row>
    <row r="172" spans="1:27" s="210" customFormat="1" hidden="1" x14ac:dyDescent="0.25">
      <c r="A172" s="207"/>
      <c r="B172" s="208">
        <v>4263</v>
      </c>
      <c r="C172" s="209" t="s">
        <v>105</v>
      </c>
      <c r="D172" s="201"/>
      <c r="E172" s="201"/>
      <c r="F172" s="202">
        <f t="shared" si="50"/>
        <v>0</v>
      </c>
      <c r="G172" s="202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4"/>
      <c r="U172" s="202"/>
      <c r="V172" s="202"/>
      <c r="W172" s="201"/>
      <c r="X172" s="202"/>
      <c r="Y172" s="202"/>
      <c r="Z172" s="202"/>
      <c r="AA172" s="202"/>
    </row>
    <row r="173" spans="1:27" s="7" customFormat="1" x14ac:dyDescent="0.25">
      <c r="B173" s="6"/>
      <c r="C173" s="10" t="s">
        <v>622</v>
      </c>
      <c r="D173" s="4">
        <f t="shared" ref="D173:E173" si="60">SUM(D174+D231)</f>
        <v>0</v>
      </c>
      <c r="E173" s="4">
        <f t="shared" si="60"/>
        <v>0</v>
      </c>
      <c r="F173" s="202">
        <f t="shared" ref="F173:F204" si="61">SUM(H173:T173)</f>
        <v>360000</v>
      </c>
      <c r="G173" s="4"/>
      <c r="H173" s="4">
        <f t="shared" ref="H173" si="62">SUM(H174+H231)</f>
        <v>180000</v>
      </c>
      <c r="I173" s="4"/>
      <c r="J173" s="4">
        <f t="shared" ref="J173" si="63">SUM(J174+J231)</f>
        <v>180000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02"/>
      <c r="V173" s="202"/>
      <c r="W173" s="4"/>
      <c r="X173" s="202"/>
      <c r="Y173" s="4">
        <f t="shared" ref="Y173:AA173" si="64">SUM(Y174+Y231)</f>
        <v>180000</v>
      </c>
      <c r="Z173" s="4">
        <f t="shared" si="64"/>
        <v>195000</v>
      </c>
      <c r="AA173" s="4">
        <f t="shared" si="64"/>
        <v>215000</v>
      </c>
    </row>
    <row r="174" spans="1:27" s="7" customFormat="1" ht="15" x14ac:dyDescent="0.25">
      <c r="B174" s="6">
        <v>3</v>
      </c>
      <c r="C174" s="314" t="s">
        <v>613</v>
      </c>
      <c r="D174" s="4">
        <f t="shared" ref="D174:E174" si="65">SUM(D175+D187+D220)</f>
        <v>0</v>
      </c>
      <c r="E174" s="4">
        <f t="shared" si="65"/>
        <v>0</v>
      </c>
      <c r="F174" s="202">
        <f t="shared" si="61"/>
        <v>360000</v>
      </c>
      <c r="G174" s="4"/>
      <c r="H174" s="4">
        <f t="shared" ref="H174" si="66">SUM(H175+H187+H220)</f>
        <v>180000</v>
      </c>
      <c r="I174" s="4"/>
      <c r="J174" s="4">
        <f t="shared" ref="J174" si="67">SUM(J175+J187+J220)</f>
        <v>180000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02"/>
      <c r="V174" s="202"/>
      <c r="W174" s="4"/>
      <c r="X174" s="202"/>
      <c r="Y174" s="4">
        <f t="shared" ref="Y174:AA174" si="68">SUM(Y175+Y187+Y220)</f>
        <v>180000</v>
      </c>
      <c r="Z174" s="4">
        <f t="shared" si="68"/>
        <v>195000</v>
      </c>
      <c r="AA174" s="4">
        <f t="shared" si="68"/>
        <v>215000</v>
      </c>
    </row>
    <row r="175" spans="1:27" s="7" customFormat="1" ht="15" hidden="1" x14ac:dyDescent="0.25">
      <c r="B175" s="6">
        <v>31</v>
      </c>
      <c r="C175" s="314" t="s">
        <v>617</v>
      </c>
      <c r="D175" s="4">
        <f t="shared" ref="D175:E175" si="69">SUM(D176+D181+D183)</f>
        <v>0</v>
      </c>
      <c r="E175" s="4">
        <f t="shared" si="69"/>
        <v>0</v>
      </c>
      <c r="F175" s="202">
        <f t="shared" si="61"/>
        <v>0</v>
      </c>
      <c r="G175" s="4"/>
      <c r="H175" s="4">
        <f t="shared" ref="H175" si="70">SUM(H176+H181+H183)</f>
        <v>0</v>
      </c>
      <c r="I175" s="4"/>
      <c r="J175" s="4">
        <f t="shared" ref="J175" si="71">SUM(J176+J181+J183)</f>
        <v>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02"/>
      <c r="V175" s="202"/>
      <c r="W175" s="4"/>
      <c r="X175" s="202"/>
      <c r="Y175" s="4">
        <f t="shared" ref="Y175:AA175" si="72">SUM(Y176+Y181+Y183)</f>
        <v>0</v>
      </c>
      <c r="Z175" s="4">
        <f t="shared" si="72"/>
        <v>0</v>
      </c>
      <c r="AA175" s="4">
        <f t="shared" si="72"/>
        <v>0</v>
      </c>
    </row>
    <row r="176" spans="1:27" s="7" customFormat="1" ht="15" hidden="1" x14ac:dyDescent="0.25">
      <c r="B176" s="6">
        <v>311</v>
      </c>
      <c r="C176" s="314" t="s">
        <v>620</v>
      </c>
      <c r="D176" s="4">
        <f t="shared" ref="D176:E176" si="73">SUM(D177+D178+D179+D180)</f>
        <v>0</v>
      </c>
      <c r="E176" s="4">
        <f t="shared" si="73"/>
        <v>0</v>
      </c>
      <c r="F176" s="202">
        <f t="shared" si="61"/>
        <v>0</v>
      </c>
      <c r="G176" s="4"/>
      <c r="H176" s="4">
        <f t="shared" ref="H176" si="74">SUM(H177+H178+H179+H180)</f>
        <v>0</v>
      </c>
      <c r="I176" s="4"/>
      <c r="J176" s="4">
        <f t="shared" ref="J176" si="75">SUM(J177+J178+J179+J180)</f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201"/>
      <c r="U176" s="202"/>
      <c r="V176" s="202"/>
      <c r="W176" s="4"/>
      <c r="X176" s="202"/>
      <c r="Y176" s="4">
        <f t="shared" ref="Y176:AA176" si="76">SUM(Y177+Y178+Y179+Y180)</f>
        <v>0</v>
      </c>
      <c r="Z176" s="4">
        <f t="shared" si="76"/>
        <v>0</v>
      </c>
      <c r="AA176" s="4">
        <f t="shared" si="76"/>
        <v>0</v>
      </c>
    </row>
    <row r="177" spans="1:27" s="203" customFormat="1" ht="15" hidden="1" x14ac:dyDescent="0.25">
      <c r="A177" s="198"/>
      <c r="B177" s="199" t="s">
        <v>0</v>
      </c>
      <c r="C177" s="314" t="s">
        <v>613</v>
      </c>
      <c r="D177" s="201"/>
      <c r="E177" s="201"/>
      <c r="F177" s="202">
        <f t="shared" si="61"/>
        <v>0</v>
      </c>
      <c r="G177" s="202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2"/>
      <c r="V177" s="202"/>
      <c r="W177" s="201"/>
      <c r="X177" s="202"/>
      <c r="Y177" s="201"/>
      <c r="Z177" s="201"/>
      <c r="AA177" s="201"/>
    </row>
    <row r="178" spans="1:27" s="203" customFormat="1" ht="15" hidden="1" x14ac:dyDescent="0.25">
      <c r="A178" s="198"/>
      <c r="B178" s="199" t="s">
        <v>2</v>
      </c>
      <c r="C178" s="314" t="s">
        <v>617</v>
      </c>
      <c r="D178" s="201"/>
      <c r="E178" s="201"/>
      <c r="F178" s="202">
        <f t="shared" si="61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2"/>
      <c r="V178" s="202"/>
      <c r="W178" s="201"/>
      <c r="X178" s="202"/>
      <c r="Y178" s="201"/>
      <c r="Z178" s="201"/>
      <c r="AA178" s="201"/>
    </row>
    <row r="179" spans="1:27" s="203" customFormat="1" ht="15" hidden="1" x14ac:dyDescent="0.25">
      <c r="A179" s="198"/>
      <c r="B179" s="199" t="s">
        <v>4</v>
      </c>
      <c r="C179" s="314" t="s">
        <v>620</v>
      </c>
      <c r="D179" s="201"/>
      <c r="E179" s="201"/>
      <c r="F179" s="202">
        <f t="shared" si="61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202"/>
      <c r="W179" s="201"/>
      <c r="X179" s="202"/>
      <c r="Y179" s="201"/>
      <c r="Z179" s="201"/>
      <c r="AA179" s="201"/>
    </row>
    <row r="180" spans="1:27" s="203" customFormat="1" ht="15" hidden="1" x14ac:dyDescent="0.25">
      <c r="A180" s="198"/>
      <c r="B180" s="199" t="s">
        <v>6</v>
      </c>
      <c r="C180" s="314" t="s">
        <v>613</v>
      </c>
      <c r="D180" s="201"/>
      <c r="E180" s="201"/>
      <c r="F180" s="202">
        <f t="shared" si="61"/>
        <v>0</v>
      </c>
      <c r="G180" s="202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189"/>
      <c r="U180" s="202"/>
      <c r="V180" s="202"/>
      <c r="W180" s="201"/>
      <c r="X180" s="202"/>
      <c r="Y180" s="201"/>
      <c r="Z180" s="201"/>
      <c r="AA180" s="201"/>
    </row>
    <row r="181" spans="1:27" s="190" customFormat="1" ht="15" hidden="1" x14ac:dyDescent="0.25">
      <c r="A181" s="187"/>
      <c r="B181" s="187">
        <v>312</v>
      </c>
      <c r="C181" s="314" t="s">
        <v>617</v>
      </c>
      <c r="D181" s="189">
        <f>SUM(D182)</f>
        <v>0</v>
      </c>
      <c r="E181" s="189">
        <f t="shared" ref="E181:J181" si="77">SUM(E182)</f>
        <v>0</v>
      </c>
      <c r="F181" s="202">
        <f t="shared" si="61"/>
        <v>0</v>
      </c>
      <c r="G181" s="189"/>
      <c r="H181" s="189">
        <f t="shared" si="77"/>
        <v>0</v>
      </c>
      <c r="I181" s="189"/>
      <c r="J181" s="189">
        <f t="shared" si="77"/>
        <v>0</v>
      </c>
      <c r="K181" s="189"/>
      <c r="L181" s="189"/>
      <c r="M181" s="189"/>
      <c r="N181" s="189"/>
      <c r="O181" s="189"/>
      <c r="P181" s="189"/>
      <c r="Q181" s="189"/>
      <c r="R181" s="189"/>
      <c r="S181" s="189"/>
      <c r="T181" s="201"/>
      <c r="U181" s="202"/>
      <c r="V181" s="202"/>
      <c r="W181" s="189"/>
      <c r="X181" s="202"/>
      <c r="Y181" s="189">
        <f t="shared" ref="Y181:AA181" si="78">SUM(Y182)</f>
        <v>0</v>
      </c>
      <c r="Z181" s="189">
        <f t="shared" si="78"/>
        <v>0</v>
      </c>
      <c r="AA181" s="189">
        <f t="shared" si="78"/>
        <v>0</v>
      </c>
    </row>
    <row r="182" spans="1:27" s="203" customFormat="1" ht="15" hidden="1" x14ac:dyDescent="0.25">
      <c r="A182" s="198"/>
      <c r="B182" s="199" t="s">
        <v>8</v>
      </c>
      <c r="C182" s="314" t="s">
        <v>620</v>
      </c>
      <c r="D182" s="201"/>
      <c r="E182" s="201"/>
      <c r="F182" s="202">
        <f t="shared" si="61"/>
        <v>0</v>
      </c>
      <c r="G182" s="202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189"/>
      <c r="U182" s="202"/>
      <c r="V182" s="202"/>
      <c r="W182" s="201"/>
      <c r="X182" s="202"/>
      <c r="Y182" s="201"/>
      <c r="Z182" s="201"/>
      <c r="AA182" s="201"/>
    </row>
    <row r="183" spans="1:27" s="190" customFormat="1" ht="15" hidden="1" x14ac:dyDescent="0.25">
      <c r="A183" s="187"/>
      <c r="B183" s="187">
        <v>313</v>
      </c>
      <c r="C183" s="314" t="s">
        <v>613</v>
      </c>
      <c r="D183" s="189">
        <f t="shared" ref="D183:E183" si="79">SUM(D184+D185+D186)</f>
        <v>0</v>
      </c>
      <c r="E183" s="189">
        <f t="shared" si="79"/>
        <v>0</v>
      </c>
      <c r="F183" s="202">
        <f t="shared" si="61"/>
        <v>0</v>
      </c>
      <c r="G183" s="189"/>
      <c r="H183" s="189">
        <f t="shared" ref="H183" si="80">SUM(H184+H185+H186)</f>
        <v>0</v>
      </c>
      <c r="I183" s="189"/>
      <c r="J183" s="189">
        <f t="shared" ref="J183" si="81">SUM(J184+J185+J186)</f>
        <v>0</v>
      </c>
      <c r="K183" s="189"/>
      <c r="L183" s="189"/>
      <c r="M183" s="189"/>
      <c r="N183" s="189"/>
      <c r="O183" s="189"/>
      <c r="P183" s="189"/>
      <c r="Q183" s="189"/>
      <c r="R183" s="189"/>
      <c r="S183" s="189"/>
      <c r="T183" s="201"/>
      <c r="U183" s="202"/>
      <c r="V183" s="202"/>
      <c r="W183" s="189"/>
      <c r="X183" s="202"/>
      <c r="Y183" s="189">
        <f t="shared" ref="Y183:AA183" si="82">SUM(Y184+Y185+Y186)</f>
        <v>0</v>
      </c>
      <c r="Z183" s="189">
        <f t="shared" si="82"/>
        <v>0</v>
      </c>
      <c r="AA183" s="189">
        <f t="shared" si="82"/>
        <v>0</v>
      </c>
    </row>
    <row r="184" spans="1:27" s="203" customFormat="1" ht="15" hidden="1" x14ac:dyDescent="0.25">
      <c r="A184" s="198"/>
      <c r="B184" s="199" t="s">
        <v>10</v>
      </c>
      <c r="C184" s="314" t="s">
        <v>617</v>
      </c>
      <c r="D184" s="201"/>
      <c r="E184" s="201"/>
      <c r="F184" s="202">
        <f t="shared" si="61"/>
        <v>0</v>
      </c>
      <c r="G184" s="202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2"/>
      <c r="V184" s="202"/>
      <c r="W184" s="201"/>
      <c r="X184" s="202"/>
      <c r="Y184" s="201"/>
      <c r="Z184" s="201"/>
      <c r="AA184" s="201"/>
    </row>
    <row r="185" spans="1:27" s="203" customFormat="1" ht="15" hidden="1" x14ac:dyDescent="0.25">
      <c r="A185" s="198"/>
      <c r="B185" s="199" t="s">
        <v>12</v>
      </c>
      <c r="C185" s="314" t="s">
        <v>620</v>
      </c>
      <c r="D185" s="201"/>
      <c r="E185" s="201"/>
      <c r="F185" s="202">
        <f t="shared" si="61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2"/>
      <c r="V185" s="202"/>
      <c r="W185" s="201"/>
      <c r="X185" s="202"/>
      <c r="Y185" s="201"/>
      <c r="Z185" s="201"/>
      <c r="AA185" s="201"/>
    </row>
    <row r="186" spans="1:27" s="203" customFormat="1" ht="12.75" hidden="1" customHeight="1" x14ac:dyDescent="0.25">
      <c r="A186" s="198"/>
      <c r="B186" s="199" t="s">
        <v>14</v>
      </c>
      <c r="C186" s="314" t="s">
        <v>613</v>
      </c>
      <c r="D186" s="201"/>
      <c r="E186" s="201"/>
      <c r="F186" s="202">
        <f t="shared" si="61"/>
        <v>0</v>
      </c>
      <c r="G186" s="202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189"/>
      <c r="U186" s="202"/>
      <c r="V186" s="202"/>
      <c r="W186" s="201"/>
      <c r="X186" s="202"/>
      <c r="Y186" s="201"/>
      <c r="Z186" s="201"/>
      <c r="AA186" s="201"/>
    </row>
    <row r="187" spans="1:27" s="190" customFormat="1" ht="12.75" customHeight="1" x14ac:dyDescent="0.25">
      <c r="A187" s="187"/>
      <c r="B187" s="187">
        <v>32</v>
      </c>
      <c r="C187" s="314" t="s">
        <v>617</v>
      </c>
      <c r="D187" s="189">
        <f t="shared" ref="D187:E187" si="83">SUM(D188+D193+D200+D210+D212)</f>
        <v>0</v>
      </c>
      <c r="E187" s="189">
        <f t="shared" si="83"/>
        <v>0</v>
      </c>
      <c r="F187" s="202">
        <f t="shared" si="61"/>
        <v>360000</v>
      </c>
      <c r="G187" s="189"/>
      <c r="H187" s="189">
        <f t="shared" ref="H187" si="84">SUM(H188+H193+H200+H210+H212)</f>
        <v>180000</v>
      </c>
      <c r="I187" s="189"/>
      <c r="J187" s="189">
        <f t="shared" ref="J187" si="85">SUM(J188+J193+J200+J210+J212)</f>
        <v>180000</v>
      </c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202"/>
      <c r="V187" s="202"/>
      <c r="W187" s="189"/>
      <c r="X187" s="202"/>
      <c r="Y187" s="189">
        <f t="shared" ref="Y187:AA187" si="86">SUM(Y188+Y193+Y200+Y210+Y212)</f>
        <v>180000</v>
      </c>
      <c r="Z187" s="189">
        <f t="shared" si="86"/>
        <v>195000</v>
      </c>
      <c r="AA187" s="189">
        <f t="shared" si="86"/>
        <v>215000</v>
      </c>
    </row>
    <row r="188" spans="1:27" s="190" customFormat="1" ht="12.75" hidden="1" customHeight="1" x14ac:dyDescent="0.25">
      <c r="A188" s="187"/>
      <c r="B188" s="187">
        <v>321</v>
      </c>
      <c r="C188" s="314" t="s">
        <v>620</v>
      </c>
      <c r="D188" s="189">
        <f t="shared" ref="D188:E188" si="87">SUM(D189+D190+D191+D192)</f>
        <v>0</v>
      </c>
      <c r="E188" s="189">
        <f t="shared" si="87"/>
        <v>0</v>
      </c>
      <c r="F188" s="202">
        <f t="shared" si="61"/>
        <v>0</v>
      </c>
      <c r="G188" s="189"/>
      <c r="H188" s="189">
        <f t="shared" ref="H188" si="88">SUM(H189+H190+H191+H192)</f>
        <v>0</v>
      </c>
      <c r="I188" s="189"/>
      <c r="J188" s="189">
        <f t="shared" ref="J188" si="89">SUM(J189+J190+J191+J192)</f>
        <v>0</v>
      </c>
      <c r="K188" s="189"/>
      <c r="L188" s="189"/>
      <c r="M188" s="189"/>
      <c r="N188" s="189"/>
      <c r="O188" s="189"/>
      <c r="P188" s="189"/>
      <c r="Q188" s="189"/>
      <c r="R188" s="189"/>
      <c r="S188" s="189"/>
      <c r="T188" s="201"/>
      <c r="U188" s="202"/>
      <c r="V188" s="202"/>
      <c r="W188" s="189"/>
      <c r="X188" s="202"/>
      <c r="Y188" s="189">
        <f t="shared" ref="Y188:AA188" si="90">SUM(Y189+Y190+Y191+Y192)</f>
        <v>0</v>
      </c>
      <c r="Z188" s="189">
        <f t="shared" si="90"/>
        <v>0</v>
      </c>
      <c r="AA188" s="189">
        <f t="shared" si="90"/>
        <v>0</v>
      </c>
    </row>
    <row r="189" spans="1:27" s="203" customFormat="1" ht="15" hidden="1" x14ac:dyDescent="0.25">
      <c r="A189" s="198"/>
      <c r="B189" s="199" t="s">
        <v>16</v>
      </c>
      <c r="C189" s="314" t="s">
        <v>613</v>
      </c>
      <c r="D189" s="201"/>
      <c r="E189" s="201"/>
      <c r="F189" s="202">
        <f t="shared" si="61"/>
        <v>0</v>
      </c>
      <c r="G189" s="202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2"/>
      <c r="V189" s="202"/>
      <c r="W189" s="201"/>
      <c r="X189" s="202"/>
      <c r="Y189" s="201"/>
      <c r="Z189" s="201"/>
      <c r="AA189" s="201"/>
    </row>
    <row r="190" spans="1:27" s="203" customFormat="1" ht="15" hidden="1" x14ac:dyDescent="0.25">
      <c r="A190" s="198"/>
      <c r="B190" s="199" t="s">
        <v>18</v>
      </c>
      <c r="C190" s="314" t="s">
        <v>617</v>
      </c>
      <c r="D190" s="201"/>
      <c r="E190" s="201"/>
      <c r="F190" s="202">
        <f t="shared" si="61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2"/>
      <c r="V190" s="202"/>
      <c r="W190" s="201"/>
      <c r="X190" s="202"/>
      <c r="Y190" s="201"/>
      <c r="Z190" s="201"/>
      <c r="AA190" s="201"/>
    </row>
    <row r="191" spans="1:27" s="203" customFormat="1" ht="15" hidden="1" x14ac:dyDescent="0.25">
      <c r="A191" s="198"/>
      <c r="B191" s="199" t="s">
        <v>20</v>
      </c>
      <c r="C191" s="314" t="s">
        <v>620</v>
      </c>
      <c r="D191" s="201"/>
      <c r="E191" s="201"/>
      <c r="F191" s="202">
        <f t="shared" si="61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2"/>
      <c r="V191" s="202"/>
      <c r="W191" s="201"/>
      <c r="X191" s="202"/>
      <c r="Y191" s="201"/>
      <c r="Z191" s="201"/>
      <c r="AA191" s="201"/>
    </row>
    <row r="192" spans="1:27" s="203" customFormat="1" ht="15" hidden="1" x14ac:dyDescent="0.25">
      <c r="A192" s="198"/>
      <c r="B192" s="198">
        <v>3214</v>
      </c>
      <c r="C192" s="314" t="s">
        <v>613</v>
      </c>
      <c r="D192" s="201"/>
      <c r="E192" s="201"/>
      <c r="F192" s="202">
        <f t="shared" si="61"/>
        <v>0</v>
      </c>
      <c r="G192" s="202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189"/>
      <c r="U192" s="202"/>
      <c r="V192" s="202"/>
      <c r="W192" s="201"/>
      <c r="X192" s="202"/>
      <c r="Y192" s="201"/>
      <c r="Z192" s="201"/>
      <c r="AA192" s="201"/>
    </row>
    <row r="193" spans="1:27" s="190" customFormat="1" ht="15" hidden="1" x14ac:dyDescent="0.25">
      <c r="A193" s="187"/>
      <c r="B193" s="187">
        <v>322</v>
      </c>
      <c r="C193" s="314" t="s">
        <v>617</v>
      </c>
      <c r="D193" s="189">
        <f t="shared" ref="D193:E193" si="91">SUM(D194+D195+D196+D197+D198+D199)</f>
        <v>0</v>
      </c>
      <c r="E193" s="189">
        <f t="shared" si="91"/>
        <v>0</v>
      </c>
      <c r="F193" s="202">
        <f t="shared" si="61"/>
        <v>0</v>
      </c>
      <c r="G193" s="189"/>
      <c r="H193" s="189">
        <f t="shared" ref="H193" si="92">SUM(H194+H195+H196+H197+H198+H199)</f>
        <v>0</v>
      </c>
      <c r="I193" s="189"/>
      <c r="J193" s="189">
        <f t="shared" ref="J193" si="93">SUM(J194+J195+J196+J197+J198+J199)</f>
        <v>0</v>
      </c>
      <c r="K193" s="189"/>
      <c r="L193" s="189"/>
      <c r="M193" s="189"/>
      <c r="N193" s="189"/>
      <c r="O193" s="189"/>
      <c r="P193" s="189"/>
      <c r="Q193" s="189"/>
      <c r="R193" s="189"/>
      <c r="S193" s="189"/>
      <c r="T193" s="201"/>
      <c r="U193" s="202"/>
      <c r="V193" s="202"/>
      <c r="W193" s="189"/>
      <c r="X193" s="202"/>
      <c r="Y193" s="189">
        <f t="shared" ref="Y193:AA193" si="94">SUM(Y194+Y195+Y196+Y197+Y198+Y199)</f>
        <v>0</v>
      </c>
      <c r="Z193" s="189">
        <f t="shared" si="94"/>
        <v>0</v>
      </c>
      <c r="AA193" s="189">
        <f t="shared" si="94"/>
        <v>0</v>
      </c>
    </row>
    <row r="194" spans="1:27" s="203" customFormat="1" ht="15" hidden="1" x14ac:dyDescent="0.25">
      <c r="A194" s="198"/>
      <c r="B194" s="199" t="s">
        <v>23</v>
      </c>
      <c r="C194" s="314" t="s">
        <v>620</v>
      </c>
      <c r="D194" s="201"/>
      <c r="E194" s="201"/>
      <c r="F194" s="202">
        <f t="shared" si="61"/>
        <v>0</v>
      </c>
      <c r="G194" s="202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2"/>
      <c r="V194" s="202"/>
      <c r="W194" s="201"/>
      <c r="X194" s="202"/>
      <c r="Y194" s="201"/>
      <c r="Z194" s="201"/>
      <c r="AA194" s="201"/>
    </row>
    <row r="195" spans="1:27" s="203" customFormat="1" ht="15" hidden="1" x14ac:dyDescent="0.25">
      <c r="A195" s="198"/>
      <c r="B195" s="199" t="s">
        <v>25</v>
      </c>
      <c r="C195" s="314" t="s">
        <v>613</v>
      </c>
      <c r="D195" s="201"/>
      <c r="E195" s="201"/>
      <c r="F195" s="202">
        <f t="shared" si="61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2"/>
      <c r="V195" s="202"/>
      <c r="W195" s="201"/>
      <c r="X195" s="202"/>
      <c r="Y195" s="201"/>
      <c r="Z195" s="201"/>
      <c r="AA195" s="201"/>
    </row>
    <row r="196" spans="1:27" s="203" customFormat="1" ht="15" hidden="1" x14ac:dyDescent="0.25">
      <c r="A196" s="198"/>
      <c r="B196" s="199" t="s">
        <v>27</v>
      </c>
      <c r="C196" s="314" t="s">
        <v>617</v>
      </c>
      <c r="D196" s="201"/>
      <c r="E196" s="201"/>
      <c r="F196" s="202">
        <f t="shared" si="61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2"/>
      <c r="V196" s="202"/>
      <c r="W196" s="201"/>
      <c r="X196" s="202"/>
      <c r="Y196" s="201"/>
      <c r="Z196" s="201"/>
      <c r="AA196" s="201"/>
    </row>
    <row r="197" spans="1:27" s="203" customFormat="1" ht="15" hidden="1" x14ac:dyDescent="0.25">
      <c r="A197" s="198"/>
      <c r="B197" s="199" t="s">
        <v>29</v>
      </c>
      <c r="C197" s="314" t="s">
        <v>620</v>
      </c>
      <c r="D197" s="201"/>
      <c r="E197" s="201"/>
      <c r="F197" s="202">
        <f t="shared" si="61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202"/>
      <c r="W197" s="201"/>
      <c r="X197" s="202"/>
      <c r="Y197" s="201"/>
      <c r="Z197" s="201"/>
      <c r="AA197" s="201"/>
    </row>
    <row r="198" spans="1:27" s="203" customFormat="1" ht="15" hidden="1" x14ac:dyDescent="0.25">
      <c r="A198" s="198"/>
      <c r="B198" s="199" t="s">
        <v>31</v>
      </c>
      <c r="C198" s="314" t="s">
        <v>613</v>
      </c>
      <c r="D198" s="201"/>
      <c r="E198" s="201"/>
      <c r="F198" s="202">
        <f t="shared" si="61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2"/>
      <c r="V198" s="202"/>
      <c r="W198" s="201"/>
      <c r="X198" s="202"/>
      <c r="Y198" s="201"/>
      <c r="Z198" s="201"/>
      <c r="AA198" s="201"/>
    </row>
    <row r="199" spans="1:27" s="203" customFormat="1" ht="15" hidden="1" x14ac:dyDescent="0.25">
      <c r="A199" s="198"/>
      <c r="B199" s="205" t="s">
        <v>33</v>
      </c>
      <c r="C199" s="314" t="s">
        <v>617</v>
      </c>
      <c r="D199" s="201"/>
      <c r="E199" s="201"/>
      <c r="F199" s="202">
        <f t="shared" si="61"/>
        <v>0</v>
      </c>
      <c r="G199" s="202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189"/>
      <c r="U199" s="202"/>
      <c r="V199" s="202"/>
      <c r="W199" s="201"/>
      <c r="X199" s="202"/>
      <c r="Y199" s="201"/>
      <c r="Z199" s="201"/>
      <c r="AA199" s="201"/>
    </row>
    <row r="200" spans="1:27" s="190" customFormat="1" ht="15" x14ac:dyDescent="0.25">
      <c r="A200" s="187"/>
      <c r="B200" s="187">
        <v>323</v>
      </c>
      <c r="C200" s="314" t="s">
        <v>620</v>
      </c>
      <c r="D200" s="189">
        <f t="shared" ref="D200:E200" si="95">SUM(D201+D202+D203+D204+D205+D206+D207+D208+D209)</f>
        <v>0</v>
      </c>
      <c r="E200" s="189">
        <f t="shared" si="95"/>
        <v>0</v>
      </c>
      <c r="F200" s="202">
        <f t="shared" si="61"/>
        <v>360000</v>
      </c>
      <c r="G200" s="189"/>
      <c r="H200" s="189">
        <f t="shared" ref="H200" si="96">SUM(H201+H202+H203+H204+H205+H206+H207+H208+H209)</f>
        <v>180000</v>
      </c>
      <c r="I200" s="189"/>
      <c r="J200" s="189">
        <f t="shared" ref="J200" si="97">SUM(J201+J202+J203+J204+J205+J206+J207+J208+J209)</f>
        <v>180000</v>
      </c>
      <c r="K200" s="189"/>
      <c r="L200" s="189"/>
      <c r="M200" s="189"/>
      <c r="N200" s="189"/>
      <c r="O200" s="189"/>
      <c r="P200" s="189"/>
      <c r="Q200" s="189"/>
      <c r="R200" s="189"/>
      <c r="S200" s="189"/>
      <c r="T200" s="201"/>
      <c r="U200" s="202"/>
      <c r="V200" s="202"/>
      <c r="W200" s="189"/>
      <c r="X200" s="202"/>
      <c r="Y200" s="189">
        <f t="shared" ref="Y200:AA200" si="98">SUM(Y201+Y202+Y203+Y204+Y205+Y206+Y207+Y208+Y209)</f>
        <v>180000</v>
      </c>
      <c r="Z200" s="189">
        <f t="shared" si="98"/>
        <v>195000</v>
      </c>
      <c r="AA200" s="189">
        <f t="shared" si="98"/>
        <v>215000</v>
      </c>
    </row>
    <row r="201" spans="1:27" s="203" customFormat="1" hidden="1" x14ac:dyDescent="0.25">
      <c r="A201" s="198"/>
      <c r="B201" s="199" t="s">
        <v>35</v>
      </c>
      <c r="C201" s="200" t="s">
        <v>36</v>
      </c>
      <c r="D201" s="201"/>
      <c r="E201" s="201"/>
      <c r="F201" s="202">
        <f t="shared" si="61"/>
        <v>0</v>
      </c>
      <c r="G201" s="202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2"/>
      <c r="V201" s="202"/>
      <c r="W201" s="201"/>
      <c r="X201" s="202"/>
      <c r="Y201" s="201"/>
      <c r="Z201" s="201"/>
      <c r="AA201" s="201"/>
    </row>
    <row r="202" spans="1:27" s="203" customFormat="1" hidden="1" x14ac:dyDescent="0.25">
      <c r="A202" s="198"/>
      <c r="B202" s="199" t="s">
        <v>37</v>
      </c>
      <c r="C202" s="200" t="s">
        <v>38</v>
      </c>
      <c r="D202" s="201"/>
      <c r="E202" s="201"/>
      <c r="F202" s="202">
        <f t="shared" si="61"/>
        <v>0</v>
      </c>
      <c r="G202" s="202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2"/>
      <c r="V202" s="202"/>
      <c r="W202" s="201"/>
      <c r="X202" s="202"/>
      <c r="Y202" s="201"/>
      <c r="Z202" s="201"/>
      <c r="AA202" s="201"/>
    </row>
    <row r="203" spans="1:27" s="203" customFormat="1" hidden="1" x14ac:dyDescent="0.25">
      <c r="A203" s="198"/>
      <c r="B203" s="199" t="s">
        <v>39</v>
      </c>
      <c r="C203" s="200" t="s">
        <v>40</v>
      </c>
      <c r="D203" s="201"/>
      <c r="E203" s="201"/>
      <c r="F203" s="202">
        <f t="shared" si="61"/>
        <v>0</v>
      </c>
      <c r="G203" s="202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2"/>
      <c r="V203" s="202"/>
      <c r="W203" s="201"/>
      <c r="X203" s="202"/>
      <c r="Y203" s="201"/>
      <c r="Z203" s="201"/>
      <c r="AA203" s="201"/>
    </row>
    <row r="204" spans="1:27" s="203" customFormat="1" hidden="1" x14ac:dyDescent="0.25">
      <c r="A204" s="198"/>
      <c r="B204" s="199" t="s">
        <v>41</v>
      </c>
      <c r="C204" s="200" t="s">
        <v>42</v>
      </c>
      <c r="D204" s="201"/>
      <c r="E204" s="201"/>
      <c r="F204" s="202">
        <f t="shared" si="61"/>
        <v>0</v>
      </c>
      <c r="G204" s="202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2"/>
      <c r="V204" s="202"/>
      <c r="W204" s="201"/>
      <c r="X204" s="202"/>
      <c r="Y204" s="201"/>
      <c r="Z204" s="201"/>
      <c r="AA204" s="201"/>
    </row>
    <row r="205" spans="1:27" s="203" customFormat="1" hidden="1" x14ac:dyDescent="0.25">
      <c r="A205" s="198"/>
      <c r="B205" s="199" t="s">
        <v>43</v>
      </c>
      <c r="C205" s="200" t="s">
        <v>44</v>
      </c>
      <c r="D205" s="201"/>
      <c r="E205" s="201"/>
      <c r="F205" s="202">
        <f t="shared" ref="F205:F236" si="99">SUM(H205:T205)</f>
        <v>0</v>
      </c>
      <c r="G205" s="202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2"/>
      <c r="V205" s="202"/>
      <c r="W205" s="201"/>
      <c r="X205" s="202"/>
      <c r="Y205" s="201"/>
      <c r="Z205" s="201"/>
      <c r="AA205" s="201"/>
    </row>
    <row r="206" spans="1:27" s="203" customFormat="1" hidden="1" x14ac:dyDescent="0.25">
      <c r="A206" s="198"/>
      <c r="B206" s="199" t="s">
        <v>45</v>
      </c>
      <c r="C206" s="200" t="s">
        <v>46</v>
      </c>
      <c r="D206" s="201"/>
      <c r="E206" s="201"/>
      <c r="F206" s="202">
        <f t="shared" si="99"/>
        <v>0</v>
      </c>
      <c r="G206" s="202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202"/>
      <c r="W206" s="201"/>
      <c r="X206" s="202"/>
      <c r="Y206" s="201"/>
      <c r="Z206" s="201"/>
      <c r="AA206" s="201"/>
    </row>
    <row r="207" spans="1:27" s="203" customFormat="1" x14ac:dyDescent="0.25">
      <c r="A207" s="198"/>
      <c r="B207" s="199" t="s">
        <v>47</v>
      </c>
      <c r="C207" s="200" t="s">
        <v>48</v>
      </c>
      <c r="D207" s="201"/>
      <c r="E207" s="201"/>
      <c r="F207" s="202">
        <f t="shared" si="99"/>
        <v>360000</v>
      </c>
      <c r="G207" s="202"/>
      <c r="H207" s="201">
        <v>180000</v>
      </c>
      <c r="I207" s="201"/>
      <c r="J207" s="201">
        <v>180000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2"/>
      <c r="V207" s="202"/>
      <c r="W207" s="201"/>
      <c r="X207" s="202"/>
      <c r="Y207" s="201">
        <v>180000</v>
      </c>
      <c r="Z207" s="201">
        <v>195000</v>
      </c>
      <c r="AA207" s="201">
        <v>215000</v>
      </c>
    </row>
    <row r="208" spans="1:27" s="203" customFormat="1" hidden="1" x14ac:dyDescent="0.25">
      <c r="A208" s="198"/>
      <c r="B208" s="199" t="s">
        <v>49</v>
      </c>
      <c r="C208" s="200" t="s">
        <v>50</v>
      </c>
      <c r="D208" s="201"/>
      <c r="E208" s="201"/>
      <c r="F208" s="202">
        <f t="shared" si="99"/>
        <v>0</v>
      </c>
      <c r="G208" s="202"/>
      <c r="H208" s="201"/>
      <c r="I208" s="201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2"/>
      <c r="V208" s="202"/>
      <c r="W208" s="201"/>
      <c r="X208" s="202"/>
      <c r="Y208" s="201"/>
      <c r="Z208" s="202"/>
      <c r="AA208" s="202"/>
    </row>
    <row r="209" spans="1:27" s="203" customFormat="1" hidden="1" x14ac:dyDescent="0.25">
      <c r="A209" s="198"/>
      <c r="B209" s="199" t="s">
        <v>51</v>
      </c>
      <c r="C209" s="200" t="s">
        <v>52</v>
      </c>
      <c r="D209" s="201"/>
      <c r="E209" s="201"/>
      <c r="F209" s="202">
        <f t="shared" si="99"/>
        <v>0</v>
      </c>
      <c r="G209" s="202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189"/>
      <c r="U209" s="202"/>
      <c r="V209" s="202"/>
      <c r="W209" s="201"/>
      <c r="X209" s="202"/>
      <c r="Y209" s="201"/>
      <c r="Z209" s="202"/>
      <c r="AA209" s="202"/>
    </row>
    <row r="210" spans="1:27" s="190" customFormat="1" hidden="1" x14ac:dyDescent="0.25">
      <c r="A210" s="187"/>
      <c r="B210" s="187">
        <v>324</v>
      </c>
      <c r="C210" s="188"/>
      <c r="D210" s="189">
        <f>SUM(D211)</f>
        <v>0</v>
      </c>
      <c r="E210" s="189">
        <f t="shared" ref="E210:J210" si="100">SUM(E211)</f>
        <v>0</v>
      </c>
      <c r="F210" s="202">
        <f t="shared" si="99"/>
        <v>0</v>
      </c>
      <c r="G210" s="189"/>
      <c r="H210" s="189">
        <f t="shared" si="100"/>
        <v>0</v>
      </c>
      <c r="I210" s="189"/>
      <c r="J210" s="189">
        <f t="shared" si="100"/>
        <v>0</v>
      </c>
      <c r="K210" s="189"/>
      <c r="L210" s="189"/>
      <c r="M210" s="189"/>
      <c r="N210" s="189"/>
      <c r="O210" s="189"/>
      <c r="P210" s="189"/>
      <c r="Q210" s="189"/>
      <c r="R210" s="189"/>
      <c r="S210" s="189"/>
      <c r="T210" s="201"/>
      <c r="U210" s="202"/>
      <c r="V210" s="202"/>
      <c r="W210" s="189"/>
      <c r="X210" s="202"/>
      <c r="Y210" s="189">
        <f t="shared" ref="Y210" si="101">SUM(Y211)</f>
        <v>0</v>
      </c>
      <c r="Z210" s="202"/>
      <c r="AA210" s="202"/>
    </row>
    <row r="211" spans="1:27" s="203" customFormat="1" hidden="1" x14ac:dyDescent="0.25">
      <c r="A211" s="198"/>
      <c r="B211" s="204" t="s">
        <v>54</v>
      </c>
      <c r="C211" s="200" t="s">
        <v>53</v>
      </c>
      <c r="D211" s="201"/>
      <c r="E211" s="201"/>
      <c r="F211" s="202">
        <f t="shared" si="99"/>
        <v>0</v>
      </c>
      <c r="G211" s="202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189"/>
      <c r="U211" s="202"/>
      <c r="V211" s="202"/>
      <c r="W211" s="201"/>
      <c r="X211" s="202"/>
      <c r="Y211" s="201"/>
      <c r="Z211" s="202"/>
      <c r="AA211" s="202"/>
    </row>
    <row r="212" spans="1:27" s="190" customFormat="1" hidden="1" x14ac:dyDescent="0.25">
      <c r="A212" s="187"/>
      <c r="B212" s="195" t="s">
        <v>549</v>
      </c>
      <c r="C212" s="188"/>
      <c r="D212" s="189">
        <f t="shared" ref="D212:E212" si="102">SUM(D213+D214+D215+D216+D217+D218+D219)</f>
        <v>0</v>
      </c>
      <c r="E212" s="189">
        <f t="shared" si="102"/>
        <v>0</v>
      </c>
      <c r="F212" s="202">
        <f t="shared" si="99"/>
        <v>0</v>
      </c>
      <c r="G212" s="189"/>
      <c r="H212" s="189">
        <f t="shared" ref="H212" si="103">SUM(H213+H214+H215+H216+H217+H218+H219)</f>
        <v>0</v>
      </c>
      <c r="I212" s="189"/>
      <c r="J212" s="189">
        <f t="shared" ref="J212" si="104">SUM(J213+J214+J215+J216+J217+J218+J219)</f>
        <v>0</v>
      </c>
      <c r="K212" s="189"/>
      <c r="L212" s="189"/>
      <c r="M212" s="189"/>
      <c r="N212" s="189"/>
      <c r="O212" s="189"/>
      <c r="P212" s="189"/>
      <c r="Q212" s="189"/>
      <c r="R212" s="189"/>
      <c r="S212" s="189"/>
      <c r="T212" s="201"/>
      <c r="U212" s="202"/>
      <c r="V212" s="202"/>
      <c r="W212" s="189"/>
      <c r="X212" s="202"/>
      <c r="Y212" s="189">
        <f t="shared" ref="Y212" si="105">SUM(Y213+Y214+Y215+Y216+Y217+Y218+Y219)</f>
        <v>0</v>
      </c>
      <c r="Z212" s="202"/>
      <c r="AA212" s="202"/>
    </row>
    <row r="213" spans="1:27" s="203" customFormat="1" ht="12.75" hidden="1" customHeight="1" x14ac:dyDescent="0.25">
      <c r="A213" s="198"/>
      <c r="B213" s="199" t="s">
        <v>56</v>
      </c>
      <c r="C213" s="200" t="s">
        <v>57</v>
      </c>
      <c r="D213" s="201"/>
      <c r="E213" s="201"/>
      <c r="F213" s="202">
        <f t="shared" si="99"/>
        <v>0</v>
      </c>
      <c r="G213" s="202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2"/>
      <c r="V213" s="202"/>
      <c r="W213" s="201"/>
      <c r="X213" s="202"/>
      <c r="Y213" s="201"/>
      <c r="Z213" s="202"/>
      <c r="AA213" s="202"/>
    </row>
    <row r="214" spans="1:27" s="203" customFormat="1" hidden="1" x14ac:dyDescent="0.25">
      <c r="A214" s="198"/>
      <c r="B214" s="199" t="s">
        <v>58</v>
      </c>
      <c r="C214" s="200" t="s">
        <v>59</v>
      </c>
      <c r="D214" s="201"/>
      <c r="E214" s="201"/>
      <c r="F214" s="202">
        <f t="shared" si="99"/>
        <v>0</v>
      </c>
      <c r="G214" s="202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2"/>
      <c r="V214" s="202"/>
      <c r="W214" s="201"/>
      <c r="X214" s="202"/>
      <c r="Y214" s="201"/>
      <c r="Z214" s="202"/>
      <c r="AA214" s="202"/>
    </row>
    <row r="215" spans="1:27" s="203" customFormat="1" hidden="1" x14ac:dyDescent="0.25">
      <c r="A215" s="198"/>
      <c r="B215" s="199" t="s">
        <v>60</v>
      </c>
      <c r="C215" s="200" t="s">
        <v>61</v>
      </c>
      <c r="D215" s="201"/>
      <c r="E215" s="201"/>
      <c r="F215" s="202">
        <f t="shared" si="99"/>
        <v>0</v>
      </c>
      <c r="G215" s="202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2"/>
      <c r="V215" s="202"/>
      <c r="W215" s="201"/>
      <c r="X215" s="202"/>
      <c r="Y215" s="201"/>
      <c r="Z215" s="202"/>
      <c r="AA215" s="202"/>
    </row>
    <row r="216" spans="1:27" s="203" customFormat="1" hidden="1" x14ac:dyDescent="0.25">
      <c r="A216" s="198"/>
      <c r="B216" s="199" t="s">
        <v>62</v>
      </c>
      <c r="C216" s="200" t="s">
        <v>63</v>
      </c>
      <c r="D216" s="201"/>
      <c r="E216" s="201"/>
      <c r="F216" s="202">
        <f t="shared" si="99"/>
        <v>0</v>
      </c>
      <c r="G216" s="202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2"/>
      <c r="V216" s="202"/>
      <c r="W216" s="201"/>
      <c r="X216" s="202"/>
      <c r="Y216" s="201"/>
      <c r="Z216" s="202"/>
      <c r="AA216" s="202"/>
    </row>
    <row r="217" spans="1:27" s="203" customFormat="1" hidden="1" x14ac:dyDescent="0.25">
      <c r="A217" s="198"/>
      <c r="B217" s="198">
        <v>3295</v>
      </c>
      <c r="C217" s="200" t="s">
        <v>64</v>
      </c>
      <c r="D217" s="201"/>
      <c r="E217" s="201"/>
      <c r="F217" s="202">
        <f t="shared" si="99"/>
        <v>0</v>
      </c>
      <c r="G217" s="202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2"/>
      <c r="V217" s="202"/>
      <c r="W217" s="201"/>
      <c r="X217" s="202"/>
      <c r="Y217" s="201"/>
      <c r="Z217" s="202"/>
      <c r="AA217" s="202"/>
    </row>
    <row r="218" spans="1:27" s="203" customFormat="1" hidden="1" x14ac:dyDescent="0.25">
      <c r="A218" s="198"/>
      <c r="B218" s="198">
        <v>3296</v>
      </c>
      <c r="C218" s="206" t="s">
        <v>65</v>
      </c>
      <c r="D218" s="201"/>
      <c r="E218" s="201"/>
      <c r="F218" s="202">
        <f t="shared" si="99"/>
        <v>0</v>
      </c>
      <c r="G218" s="202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2"/>
      <c r="V218" s="202"/>
      <c r="W218" s="201"/>
      <c r="X218" s="202"/>
      <c r="Y218" s="201"/>
      <c r="Z218" s="202"/>
      <c r="AA218" s="202"/>
    </row>
    <row r="219" spans="1:27" s="203" customFormat="1" hidden="1" x14ac:dyDescent="0.25">
      <c r="A219" s="198"/>
      <c r="B219" s="199" t="s">
        <v>66</v>
      </c>
      <c r="C219" s="200" t="s">
        <v>55</v>
      </c>
      <c r="D219" s="201"/>
      <c r="E219" s="201"/>
      <c r="F219" s="202">
        <f t="shared" si="99"/>
        <v>0</v>
      </c>
      <c r="G219" s="202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189"/>
      <c r="U219" s="202"/>
      <c r="V219" s="202"/>
      <c r="W219" s="201"/>
      <c r="X219" s="202"/>
      <c r="Y219" s="201"/>
      <c r="Z219" s="202"/>
      <c r="AA219" s="202"/>
    </row>
    <row r="220" spans="1:27" s="190" customFormat="1" hidden="1" x14ac:dyDescent="0.25">
      <c r="A220" s="6"/>
      <c r="B220" s="187">
        <v>34</v>
      </c>
      <c r="C220" s="188" t="s">
        <v>67</v>
      </c>
      <c r="D220" s="189">
        <f t="shared" ref="D220:E220" si="106">SUM(D221+D226)</f>
        <v>0</v>
      </c>
      <c r="E220" s="189">
        <f t="shared" si="106"/>
        <v>0</v>
      </c>
      <c r="F220" s="202">
        <f t="shared" si="99"/>
        <v>0</v>
      </c>
      <c r="G220" s="189"/>
      <c r="H220" s="189">
        <f t="shared" ref="H220" si="107">SUM(H221+H226)</f>
        <v>0</v>
      </c>
      <c r="I220" s="189"/>
      <c r="J220" s="189">
        <f t="shared" ref="J220" si="108">SUM(J221+J226)</f>
        <v>0</v>
      </c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202"/>
      <c r="V220" s="202"/>
      <c r="W220" s="189"/>
      <c r="X220" s="202"/>
      <c r="Y220" s="189">
        <f t="shared" ref="Y220" si="109">SUM(Y221+Y226)</f>
        <v>0</v>
      </c>
      <c r="Z220" s="202"/>
      <c r="AA220" s="202"/>
    </row>
    <row r="221" spans="1:27" s="190" customFormat="1" hidden="1" x14ac:dyDescent="0.25">
      <c r="A221" s="187"/>
      <c r="B221" s="187">
        <v>342</v>
      </c>
      <c r="C221" s="188" t="s">
        <v>68</v>
      </c>
      <c r="D221" s="189">
        <f t="shared" ref="D221:E221" si="110">SUM(D222+D223+D224+D225)</f>
        <v>0</v>
      </c>
      <c r="E221" s="189">
        <f t="shared" si="110"/>
        <v>0</v>
      </c>
      <c r="F221" s="202">
        <f t="shared" si="99"/>
        <v>0</v>
      </c>
      <c r="G221" s="189"/>
      <c r="H221" s="189">
        <f t="shared" ref="H221" si="111">SUM(H222+H223+H224+H225)</f>
        <v>0</v>
      </c>
      <c r="I221" s="189"/>
      <c r="J221" s="189">
        <f t="shared" ref="J221" si="112">SUM(J222+J223+J224+J225)</f>
        <v>0</v>
      </c>
      <c r="K221" s="189"/>
      <c r="L221" s="189"/>
      <c r="M221" s="189"/>
      <c r="N221" s="189"/>
      <c r="O221" s="189"/>
      <c r="P221" s="189"/>
      <c r="Q221" s="189"/>
      <c r="R221" s="189"/>
      <c r="S221" s="189"/>
      <c r="T221" s="201"/>
      <c r="U221" s="202"/>
      <c r="V221" s="202"/>
      <c r="W221" s="189"/>
      <c r="X221" s="202"/>
      <c r="Y221" s="189">
        <f t="shared" ref="Y221" si="113">SUM(Y222+Y223+Y224+Y225)</f>
        <v>0</v>
      </c>
      <c r="Z221" s="202"/>
      <c r="AA221" s="202"/>
    </row>
    <row r="222" spans="1:27" s="203" customFormat="1" ht="27.75" hidden="1" customHeight="1" x14ac:dyDescent="0.25">
      <c r="A222" s="198"/>
      <c r="B222" s="199" t="s">
        <v>69</v>
      </c>
      <c r="C222" s="200" t="s">
        <v>70</v>
      </c>
      <c r="D222" s="201"/>
      <c r="E222" s="201"/>
      <c r="F222" s="202">
        <f t="shared" si="99"/>
        <v>0</v>
      </c>
      <c r="G222" s="202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2"/>
      <c r="V222" s="202"/>
      <c r="W222" s="201"/>
      <c r="X222" s="202"/>
      <c r="Y222" s="201"/>
      <c r="Z222" s="202"/>
      <c r="AA222" s="202"/>
    </row>
    <row r="223" spans="1:27" s="203" customFormat="1" hidden="1" x14ac:dyDescent="0.25">
      <c r="A223" s="198"/>
      <c r="B223" s="198">
        <v>3426</v>
      </c>
      <c r="C223" s="200" t="s">
        <v>71</v>
      </c>
      <c r="D223" s="201"/>
      <c r="E223" s="201"/>
      <c r="F223" s="202">
        <f t="shared" si="99"/>
        <v>0</v>
      </c>
      <c r="G223" s="202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2"/>
      <c r="V223" s="202"/>
      <c r="W223" s="201"/>
      <c r="X223" s="202"/>
      <c r="Y223" s="201"/>
      <c r="Z223" s="202"/>
      <c r="AA223" s="202"/>
    </row>
    <row r="224" spans="1:27" s="203" customFormat="1" ht="27" hidden="1" x14ac:dyDescent="0.25">
      <c r="A224" s="198"/>
      <c r="B224" s="198">
        <v>3427</v>
      </c>
      <c r="C224" s="200" t="s">
        <v>72</v>
      </c>
      <c r="D224" s="201"/>
      <c r="E224" s="201"/>
      <c r="F224" s="202">
        <f t="shared" si="99"/>
        <v>0</v>
      </c>
      <c r="G224" s="202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2"/>
      <c r="V224" s="202"/>
      <c r="W224" s="201"/>
      <c r="X224" s="202"/>
      <c r="Y224" s="201"/>
      <c r="Z224" s="202"/>
      <c r="AA224" s="202"/>
    </row>
    <row r="225" spans="1:27" s="203" customFormat="1" hidden="1" x14ac:dyDescent="0.25">
      <c r="A225" s="198"/>
      <c r="B225" s="198">
        <v>3428</v>
      </c>
      <c r="C225" s="200" t="s">
        <v>73</v>
      </c>
      <c r="D225" s="201"/>
      <c r="E225" s="201"/>
      <c r="F225" s="202">
        <f t="shared" si="99"/>
        <v>0</v>
      </c>
      <c r="G225" s="202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189"/>
      <c r="U225" s="202"/>
      <c r="V225" s="202"/>
      <c r="W225" s="201"/>
      <c r="X225" s="202"/>
      <c r="Y225" s="201"/>
      <c r="Z225" s="202"/>
      <c r="AA225" s="202"/>
    </row>
    <row r="226" spans="1:27" s="190" customFormat="1" hidden="1" x14ac:dyDescent="0.25">
      <c r="A226" s="187"/>
      <c r="B226" s="187">
        <v>343</v>
      </c>
      <c r="C226" s="188"/>
      <c r="D226" s="189">
        <f t="shared" ref="D226:E226" si="114">SUM(D227+D228+D229+D230)</f>
        <v>0</v>
      </c>
      <c r="E226" s="189">
        <f t="shared" si="114"/>
        <v>0</v>
      </c>
      <c r="F226" s="202">
        <f t="shared" si="99"/>
        <v>0</v>
      </c>
      <c r="G226" s="189"/>
      <c r="H226" s="189">
        <f t="shared" ref="H226" si="115">SUM(H227+H228+H229+H230)</f>
        <v>0</v>
      </c>
      <c r="I226" s="189"/>
      <c r="J226" s="189">
        <f t="shared" ref="J226" si="116">SUM(J227+J228+J229+J230)</f>
        <v>0</v>
      </c>
      <c r="K226" s="189"/>
      <c r="L226" s="189"/>
      <c r="M226" s="189"/>
      <c r="N226" s="189"/>
      <c r="O226" s="189"/>
      <c r="P226" s="189"/>
      <c r="Q226" s="189"/>
      <c r="R226" s="189"/>
      <c r="S226" s="189"/>
      <c r="T226" s="201"/>
      <c r="U226" s="202"/>
      <c r="V226" s="202"/>
      <c r="W226" s="189"/>
      <c r="X226" s="202"/>
      <c r="Y226" s="189">
        <f t="shared" ref="Y226" si="117">SUM(Y227+Y228+Y229+Y230)</f>
        <v>0</v>
      </c>
      <c r="Z226" s="202"/>
      <c r="AA226" s="202"/>
    </row>
    <row r="227" spans="1:27" s="203" customFormat="1" hidden="1" x14ac:dyDescent="0.25">
      <c r="A227" s="198"/>
      <c r="B227" s="199" t="s">
        <v>74</v>
      </c>
      <c r="C227" s="200" t="s">
        <v>75</v>
      </c>
      <c r="D227" s="201"/>
      <c r="E227" s="201"/>
      <c r="F227" s="202">
        <f t="shared" si="99"/>
        <v>0</v>
      </c>
      <c r="G227" s="202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2"/>
      <c r="V227" s="202"/>
      <c r="W227" s="201"/>
      <c r="X227" s="202"/>
      <c r="Y227" s="201"/>
      <c r="Z227" s="202"/>
      <c r="AA227" s="202"/>
    </row>
    <row r="228" spans="1:27" s="203" customFormat="1" hidden="1" x14ac:dyDescent="0.25">
      <c r="A228" s="198"/>
      <c r="B228" s="199" t="s">
        <v>76</v>
      </c>
      <c r="C228" s="200" t="s">
        <v>77</v>
      </c>
      <c r="D228" s="201"/>
      <c r="E228" s="201"/>
      <c r="F228" s="202">
        <f t="shared" si="99"/>
        <v>0</v>
      </c>
      <c r="G228" s="202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2"/>
      <c r="V228" s="202"/>
      <c r="W228" s="201"/>
      <c r="X228" s="202"/>
      <c r="Y228" s="201"/>
      <c r="Z228" s="202"/>
      <c r="AA228" s="202"/>
    </row>
    <row r="229" spans="1:27" s="203" customFormat="1" hidden="1" x14ac:dyDescent="0.25">
      <c r="A229" s="198"/>
      <c r="B229" s="199" t="s">
        <v>78</v>
      </c>
      <c r="C229" s="200" t="s">
        <v>79</v>
      </c>
      <c r="D229" s="201"/>
      <c r="E229" s="201"/>
      <c r="F229" s="202">
        <f t="shared" si="99"/>
        <v>0</v>
      </c>
      <c r="G229" s="202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2"/>
      <c r="V229" s="202"/>
      <c r="W229" s="201"/>
      <c r="X229" s="202"/>
      <c r="Y229" s="201"/>
      <c r="Z229" s="202"/>
      <c r="AA229" s="202"/>
    </row>
    <row r="230" spans="1:27" s="203" customFormat="1" hidden="1" x14ac:dyDescent="0.25">
      <c r="A230" s="198"/>
      <c r="B230" s="199" t="s">
        <v>80</v>
      </c>
      <c r="C230" s="200" t="s">
        <v>81</v>
      </c>
      <c r="D230" s="201"/>
      <c r="E230" s="201"/>
      <c r="F230" s="202">
        <f t="shared" si="99"/>
        <v>0</v>
      </c>
      <c r="G230" s="202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4"/>
      <c r="U230" s="202"/>
      <c r="V230" s="202"/>
      <c r="W230" s="201"/>
      <c r="X230" s="202"/>
      <c r="Y230" s="201"/>
      <c r="Z230" s="202"/>
      <c r="AA230" s="202"/>
    </row>
    <row r="231" spans="1:27" s="7" customFormat="1" hidden="1" x14ac:dyDescent="0.25">
      <c r="B231" s="5">
        <v>4</v>
      </c>
      <c r="C231" s="7" t="s">
        <v>118</v>
      </c>
      <c r="D231" s="4">
        <f>SUM(D232)</f>
        <v>0</v>
      </c>
      <c r="E231" s="4">
        <f t="shared" ref="E231:J231" si="118">SUM(E232)</f>
        <v>0</v>
      </c>
      <c r="F231" s="202">
        <f t="shared" si="99"/>
        <v>0</v>
      </c>
      <c r="G231" s="4"/>
      <c r="H231" s="4">
        <f t="shared" si="118"/>
        <v>0</v>
      </c>
      <c r="I231" s="4"/>
      <c r="J231" s="4">
        <f t="shared" si="118"/>
        <v>0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202"/>
      <c r="V231" s="202"/>
      <c r="W231" s="4"/>
      <c r="X231" s="202"/>
      <c r="Y231" s="4">
        <f t="shared" ref="Y231" si="119">SUM(Y232)</f>
        <v>0</v>
      </c>
      <c r="Z231" s="202"/>
      <c r="AA231" s="202"/>
    </row>
    <row r="232" spans="1:27" s="7" customFormat="1" hidden="1" x14ac:dyDescent="0.25">
      <c r="B232" s="5">
        <v>42</v>
      </c>
      <c r="D232" s="4">
        <f t="shared" ref="D232:E232" si="120">SUM(D233+D241+D244+D249)</f>
        <v>0</v>
      </c>
      <c r="E232" s="4">
        <f t="shared" si="120"/>
        <v>0</v>
      </c>
      <c r="F232" s="202">
        <f t="shared" si="99"/>
        <v>0</v>
      </c>
      <c r="G232" s="4"/>
      <c r="H232" s="4">
        <f t="shared" ref="H232" si="121">SUM(H233+H241+H244+H249)</f>
        <v>0</v>
      </c>
      <c r="I232" s="4"/>
      <c r="J232" s="4">
        <f t="shared" ref="J232" si="122">SUM(J233+J241+J244+J249)</f>
        <v>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202"/>
      <c r="V232" s="202"/>
      <c r="W232" s="4"/>
      <c r="X232" s="202"/>
      <c r="Y232" s="4">
        <f t="shared" ref="Y232" si="123">SUM(Y233+Y241+Y244+Y249)</f>
        <v>0</v>
      </c>
      <c r="Z232" s="202"/>
      <c r="AA232" s="202"/>
    </row>
    <row r="233" spans="1:27" s="7" customFormat="1" hidden="1" x14ac:dyDescent="0.25">
      <c r="B233" s="5">
        <v>422</v>
      </c>
      <c r="D233" s="4">
        <f t="shared" ref="D233:E233" si="124">SUM(D234+D235+D236+D237+D238+D239+D240)</f>
        <v>0</v>
      </c>
      <c r="E233" s="4">
        <f t="shared" si="124"/>
        <v>0</v>
      </c>
      <c r="F233" s="202">
        <f t="shared" si="99"/>
        <v>0</v>
      </c>
      <c r="G233" s="4"/>
      <c r="H233" s="4">
        <f t="shared" ref="H233" si="125">SUM(H234+H235+H236+H237+H238+H239+H240)</f>
        <v>0</v>
      </c>
      <c r="I233" s="4"/>
      <c r="J233" s="4">
        <f t="shared" ref="J233" si="126">SUM(J234+J235+J236+J237+J238+J239+J240)</f>
        <v>0</v>
      </c>
      <c r="K233" s="4"/>
      <c r="L233" s="4"/>
      <c r="M233" s="4"/>
      <c r="N233" s="4"/>
      <c r="O233" s="4"/>
      <c r="P233" s="4"/>
      <c r="Q233" s="4"/>
      <c r="R233" s="4"/>
      <c r="S233" s="4"/>
      <c r="T233" s="201"/>
      <c r="U233" s="202"/>
      <c r="V233" s="202"/>
      <c r="W233" s="4"/>
      <c r="X233" s="202"/>
      <c r="Y233" s="4">
        <f t="shared" ref="Y233" si="127">SUM(Y234+Y235+Y236+Y237+Y238+Y239+Y240)</f>
        <v>0</v>
      </c>
      <c r="Z233" s="202"/>
      <c r="AA233" s="202"/>
    </row>
    <row r="234" spans="1:27" s="210" customFormat="1" hidden="1" x14ac:dyDescent="0.25">
      <c r="A234" s="207"/>
      <c r="B234" s="208" t="s">
        <v>82</v>
      </c>
      <c r="C234" s="209" t="s">
        <v>83</v>
      </c>
      <c r="D234" s="201"/>
      <c r="E234" s="201"/>
      <c r="F234" s="202">
        <f t="shared" si="99"/>
        <v>0</v>
      </c>
      <c r="G234" s="202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2"/>
      <c r="V234" s="202"/>
      <c r="W234" s="201"/>
      <c r="X234" s="202"/>
      <c r="Y234" s="201"/>
      <c r="Z234" s="202"/>
      <c r="AA234" s="202"/>
    </row>
    <row r="235" spans="1:27" s="210" customFormat="1" hidden="1" x14ac:dyDescent="0.25">
      <c r="A235" s="207"/>
      <c r="B235" s="208" t="s">
        <v>84</v>
      </c>
      <c r="C235" s="209" t="s">
        <v>85</v>
      </c>
      <c r="D235" s="201"/>
      <c r="E235" s="201"/>
      <c r="F235" s="202">
        <f t="shared" si="99"/>
        <v>0</v>
      </c>
      <c r="G235" s="202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2"/>
      <c r="V235" s="202"/>
      <c r="W235" s="201"/>
      <c r="X235" s="202"/>
      <c r="Y235" s="201"/>
      <c r="Z235" s="202"/>
      <c r="AA235" s="202"/>
    </row>
    <row r="236" spans="1:27" s="210" customFormat="1" hidden="1" x14ac:dyDescent="0.25">
      <c r="A236" s="207"/>
      <c r="B236" s="208" t="s">
        <v>86</v>
      </c>
      <c r="C236" s="209" t="s">
        <v>87</v>
      </c>
      <c r="D236" s="201"/>
      <c r="E236" s="201"/>
      <c r="F236" s="202">
        <f t="shared" si="99"/>
        <v>0</v>
      </c>
      <c r="G236" s="202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2"/>
      <c r="V236" s="202"/>
      <c r="W236" s="201"/>
      <c r="X236" s="202"/>
      <c r="Y236" s="201"/>
      <c r="Z236" s="202"/>
      <c r="AA236" s="202"/>
    </row>
    <row r="237" spans="1:27" s="210" customFormat="1" hidden="1" x14ac:dyDescent="0.25">
      <c r="A237" s="207"/>
      <c r="B237" s="208" t="s">
        <v>88</v>
      </c>
      <c r="C237" s="209" t="s">
        <v>89</v>
      </c>
      <c r="D237" s="201"/>
      <c r="E237" s="201"/>
      <c r="F237" s="202">
        <f t="shared" ref="F237:F251" si="128">SUM(H237:T237)</f>
        <v>0</v>
      </c>
      <c r="G237" s="202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2"/>
      <c r="V237" s="202"/>
      <c r="W237" s="201"/>
      <c r="X237" s="202"/>
      <c r="Y237" s="201"/>
      <c r="Z237" s="202"/>
      <c r="AA237" s="202"/>
    </row>
    <row r="238" spans="1:27" s="210" customFormat="1" hidden="1" x14ac:dyDescent="0.25">
      <c r="A238" s="207"/>
      <c r="B238" s="208" t="s">
        <v>90</v>
      </c>
      <c r="C238" s="209" t="s">
        <v>91</v>
      </c>
      <c r="D238" s="201"/>
      <c r="E238" s="201"/>
      <c r="F238" s="202">
        <f t="shared" si="128"/>
        <v>0</v>
      </c>
      <c r="G238" s="202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2"/>
      <c r="V238" s="202"/>
      <c r="W238" s="201"/>
      <c r="X238" s="202"/>
      <c r="Y238" s="201"/>
      <c r="Z238" s="202"/>
      <c r="AA238" s="202"/>
    </row>
    <row r="239" spans="1:27" s="210" customFormat="1" hidden="1" x14ac:dyDescent="0.25">
      <c r="A239" s="207"/>
      <c r="B239" s="208" t="s">
        <v>92</v>
      </c>
      <c r="C239" s="209" t="s">
        <v>93</v>
      </c>
      <c r="D239" s="201"/>
      <c r="E239" s="201"/>
      <c r="F239" s="202">
        <f t="shared" si="128"/>
        <v>0</v>
      </c>
      <c r="G239" s="202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2"/>
      <c r="V239" s="202"/>
      <c r="W239" s="201"/>
      <c r="X239" s="202"/>
      <c r="Y239" s="201"/>
      <c r="Z239" s="202"/>
      <c r="AA239" s="202"/>
    </row>
    <row r="240" spans="1:27" s="210" customFormat="1" hidden="1" x14ac:dyDescent="0.25">
      <c r="A240" s="207"/>
      <c r="B240" s="208" t="s">
        <v>94</v>
      </c>
      <c r="C240" s="209" t="s">
        <v>95</v>
      </c>
      <c r="D240" s="201"/>
      <c r="E240" s="201"/>
      <c r="F240" s="202">
        <f t="shared" si="128"/>
        <v>0</v>
      </c>
      <c r="G240" s="202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196"/>
      <c r="U240" s="202"/>
      <c r="V240" s="202"/>
      <c r="W240" s="201"/>
      <c r="X240" s="202"/>
      <c r="Y240" s="201"/>
      <c r="Z240" s="202"/>
      <c r="AA240" s="202"/>
    </row>
    <row r="241" spans="1:27" s="193" customFormat="1" hidden="1" x14ac:dyDescent="0.25">
      <c r="A241" s="191"/>
      <c r="B241" s="191">
        <v>423</v>
      </c>
      <c r="C241" s="194"/>
      <c r="D241" s="196">
        <f t="shared" ref="D241:E241" si="129">SUM(D242+D243)</f>
        <v>0</v>
      </c>
      <c r="E241" s="196">
        <f t="shared" si="129"/>
        <v>0</v>
      </c>
      <c r="F241" s="202">
        <f t="shared" si="128"/>
        <v>0</v>
      </c>
      <c r="G241" s="196"/>
      <c r="H241" s="196">
        <f t="shared" ref="H241" si="130">SUM(H242+H243)</f>
        <v>0</v>
      </c>
      <c r="I241" s="196"/>
      <c r="J241" s="196">
        <f t="shared" ref="J241" si="131">SUM(J242+J243)</f>
        <v>0</v>
      </c>
      <c r="K241" s="196"/>
      <c r="L241" s="196"/>
      <c r="M241" s="196"/>
      <c r="N241" s="196"/>
      <c r="O241" s="196"/>
      <c r="P241" s="196"/>
      <c r="Q241" s="196"/>
      <c r="R241" s="196"/>
      <c r="S241" s="196"/>
      <c r="T241" s="201"/>
      <c r="U241" s="202"/>
      <c r="V241" s="202"/>
      <c r="W241" s="196"/>
      <c r="X241" s="202"/>
      <c r="Y241" s="196">
        <f t="shared" ref="Y241" si="132">SUM(Y242+Y243)</f>
        <v>0</v>
      </c>
      <c r="Z241" s="202"/>
      <c r="AA241" s="202"/>
    </row>
    <row r="242" spans="1:27" s="210" customFormat="1" hidden="1" x14ac:dyDescent="0.25">
      <c r="A242" s="207"/>
      <c r="B242" s="208" t="s">
        <v>96</v>
      </c>
      <c r="C242" s="209" t="s">
        <v>97</v>
      </c>
      <c r="D242" s="201"/>
      <c r="E242" s="201"/>
      <c r="F242" s="202">
        <f t="shared" si="128"/>
        <v>0</v>
      </c>
      <c r="G242" s="202"/>
      <c r="H242" s="201"/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2"/>
      <c r="V242" s="202"/>
      <c r="W242" s="201"/>
      <c r="X242" s="202"/>
      <c r="Y242" s="201"/>
      <c r="Z242" s="202"/>
      <c r="AA242" s="202"/>
    </row>
    <row r="243" spans="1:27" s="210" customFormat="1" hidden="1" x14ac:dyDescent="0.25">
      <c r="A243" s="207"/>
      <c r="B243" s="208" t="s">
        <v>98</v>
      </c>
      <c r="C243" s="209" t="s">
        <v>99</v>
      </c>
      <c r="D243" s="201"/>
      <c r="E243" s="201"/>
      <c r="F243" s="202">
        <f t="shared" si="128"/>
        <v>0</v>
      </c>
      <c r="G243" s="202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196"/>
      <c r="U243" s="202"/>
      <c r="V243" s="202"/>
      <c r="W243" s="201"/>
      <c r="X243" s="202"/>
      <c r="Y243" s="201"/>
      <c r="Z243" s="202"/>
      <c r="AA243" s="202"/>
    </row>
    <row r="244" spans="1:27" s="193" customFormat="1" hidden="1" x14ac:dyDescent="0.25">
      <c r="A244" s="191"/>
      <c r="B244" s="191">
        <v>424</v>
      </c>
      <c r="C244" s="194"/>
      <c r="D244" s="196">
        <f t="shared" ref="D244:E244" si="133">SUM(D245+D246+D247+D248)</f>
        <v>0</v>
      </c>
      <c r="E244" s="196">
        <f t="shared" si="133"/>
        <v>0</v>
      </c>
      <c r="F244" s="202">
        <f t="shared" si="128"/>
        <v>0</v>
      </c>
      <c r="G244" s="196"/>
      <c r="H244" s="196">
        <f t="shared" ref="H244" si="134">SUM(H245+H246+H247+H248)</f>
        <v>0</v>
      </c>
      <c r="I244" s="196"/>
      <c r="J244" s="196">
        <f t="shared" ref="J244" si="135">SUM(J245+J246+J247+J248)</f>
        <v>0</v>
      </c>
      <c r="K244" s="196"/>
      <c r="L244" s="196"/>
      <c r="M244" s="196"/>
      <c r="N244" s="196"/>
      <c r="O244" s="196"/>
      <c r="P244" s="196"/>
      <c r="Q244" s="196"/>
      <c r="R244" s="196"/>
      <c r="S244" s="196"/>
      <c r="T244" s="201"/>
      <c r="U244" s="202"/>
      <c r="V244" s="202"/>
      <c r="W244" s="196"/>
      <c r="X244" s="202"/>
      <c r="Y244" s="196">
        <f t="shared" ref="Y244" si="136">SUM(Y245+Y246+Y247+Y248)</f>
        <v>0</v>
      </c>
      <c r="Z244" s="202"/>
      <c r="AA244" s="202"/>
    </row>
    <row r="245" spans="1:27" s="210" customFormat="1" hidden="1" x14ac:dyDescent="0.25">
      <c r="A245" s="207"/>
      <c r="B245" s="211">
        <v>4241</v>
      </c>
      <c r="C245" s="212" t="s">
        <v>100</v>
      </c>
      <c r="D245" s="201"/>
      <c r="E245" s="201"/>
      <c r="F245" s="202">
        <f t="shared" si="128"/>
        <v>0</v>
      </c>
      <c r="G245" s="202"/>
      <c r="H245" s="201"/>
      <c r="I245" s="201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2"/>
      <c r="V245" s="202"/>
      <c r="W245" s="201"/>
      <c r="X245" s="202"/>
      <c r="Y245" s="201"/>
      <c r="Z245" s="202"/>
      <c r="AA245" s="202"/>
    </row>
    <row r="246" spans="1:27" s="210" customFormat="1" hidden="1" x14ac:dyDescent="0.25">
      <c r="A246" s="207"/>
      <c r="B246" s="211">
        <v>4242</v>
      </c>
      <c r="C246" s="213" t="s">
        <v>101</v>
      </c>
      <c r="D246" s="201"/>
      <c r="E246" s="201"/>
      <c r="F246" s="202">
        <f t="shared" si="128"/>
        <v>0</v>
      </c>
      <c r="G246" s="202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2"/>
      <c r="V246" s="202"/>
      <c r="W246" s="201"/>
      <c r="X246" s="202"/>
      <c r="Y246" s="201"/>
      <c r="Z246" s="202"/>
      <c r="AA246" s="202"/>
    </row>
    <row r="247" spans="1:27" s="210" customFormat="1" hidden="1" x14ac:dyDescent="0.25">
      <c r="A247" s="207"/>
      <c r="B247" s="211">
        <v>4243</v>
      </c>
      <c r="C247" s="213" t="s">
        <v>102</v>
      </c>
      <c r="D247" s="201"/>
      <c r="E247" s="201"/>
      <c r="F247" s="202">
        <f t="shared" si="128"/>
        <v>0</v>
      </c>
      <c r="G247" s="202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2"/>
      <c r="V247" s="202"/>
      <c r="W247" s="201"/>
      <c r="X247" s="202"/>
      <c r="Y247" s="201"/>
      <c r="Z247" s="202"/>
      <c r="AA247" s="202"/>
    </row>
    <row r="248" spans="1:27" s="210" customFormat="1" hidden="1" x14ac:dyDescent="0.25">
      <c r="A248" s="207"/>
      <c r="B248" s="211">
        <v>4244</v>
      </c>
      <c r="C248" s="213" t="s">
        <v>103</v>
      </c>
      <c r="D248" s="201"/>
      <c r="E248" s="201"/>
      <c r="F248" s="202">
        <f t="shared" si="128"/>
        <v>0</v>
      </c>
      <c r="G248" s="202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196"/>
      <c r="U248" s="202"/>
      <c r="V248" s="202"/>
      <c r="W248" s="201"/>
      <c r="X248" s="202"/>
      <c r="Y248" s="201"/>
      <c r="Z248" s="202"/>
      <c r="AA248" s="202"/>
    </row>
    <row r="249" spans="1:27" s="193" customFormat="1" hidden="1" x14ac:dyDescent="0.25">
      <c r="A249" s="191"/>
      <c r="B249" s="191">
        <v>426</v>
      </c>
      <c r="C249" s="192"/>
      <c r="D249" s="196">
        <f t="shared" ref="D249:E249" si="137">SUM(D250+D251)</f>
        <v>0</v>
      </c>
      <c r="E249" s="196">
        <f t="shared" si="137"/>
        <v>0</v>
      </c>
      <c r="F249" s="202">
        <f t="shared" si="128"/>
        <v>0</v>
      </c>
      <c r="G249" s="196"/>
      <c r="H249" s="196">
        <f t="shared" ref="H249" si="138">SUM(H250+H251)</f>
        <v>0</v>
      </c>
      <c r="I249" s="196"/>
      <c r="J249" s="196">
        <f t="shared" ref="J249" si="139">SUM(J250+J251)</f>
        <v>0</v>
      </c>
      <c r="K249" s="196"/>
      <c r="L249" s="196"/>
      <c r="M249" s="196"/>
      <c r="N249" s="196"/>
      <c r="O249" s="196"/>
      <c r="P249" s="196"/>
      <c r="Q249" s="196"/>
      <c r="R249" s="196"/>
      <c r="S249" s="196"/>
      <c r="T249" s="201"/>
      <c r="U249" s="202"/>
      <c r="V249" s="202"/>
      <c r="W249" s="196"/>
      <c r="X249" s="202"/>
      <c r="Y249" s="196">
        <f t="shared" ref="Y249" si="140">SUM(Y250+Y251)</f>
        <v>0</v>
      </c>
      <c r="Z249" s="202"/>
      <c r="AA249" s="202"/>
    </row>
    <row r="250" spans="1:27" s="210" customFormat="1" hidden="1" x14ac:dyDescent="0.25">
      <c r="A250" s="207"/>
      <c r="B250" s="208">
        <v>4262</v>
      </c>
      <c r="C250" s="209" t="s">
        <v>104</v>
      </c>
      <c r="D250" s="201"/>
      <c r="E250" s="201"/>
      <c r="F250" s="202">
        <f t="shared" si="128"/>
        <v>0</v>
      </c>
      <c r="G250" s="202"/>
      <c r="H250" s="201"/>
      <c r="I250" s="201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2"/>
      <c r="V250" s="202"/>
      <c r="W250" s="201"/>
      <c r="X250" s="202"/>
      <c r="Y250" s="201"/>
      <c r="Z250" s="202"/>
      <c r="AA250" s="202"/>
    </row>
    <row r="251" spans="1:27" s="210" customFormat="1" hidden="1" x14ac:dyDescent="0.25">
      <c r="A251" s="207"/>
      <c r="B251" s="208">
        <v>4263</v>
      </c>
      <c r="C251" s="209" t="s">
        <v>105</v>
      </c>
      <c r="D251" s="201"/>
      <c r="E251" s="201"/>
      <c r="F251" s="202">
        <f t="shared" si="128"/>
        <v>0</v>
      </c>
      <c r="G251" s="202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3"/>
      <c r="U251" s="202"/>
      <c r="V251" s="202"/>
      <c r="W251" s="201"/>
      <c r="X251" s="202"/>
      <c r="Y251" s="201"/>
      <c r="Z251" s="202"/>
      <c r="AA251" s="202"/>
    </row>
    <row r="252" spans="1:27" x14ac:dyDescent="0.25">
      <c r="T252" s="4"/>
      <c r="Z252" s="4"/>
    </row>
    <row r="253" spans="1:27" s="7" customFormat="1" x14ac:dyDescent="0.25">
      <c r="B253" s="6"/>
      <c r="C253" s="10" t="s">
        <v>623</v>
      </c>
      <c r="D253" s="4">
        <f t="shared" ref="D253:E253" si="141">SUM(D254+D311)</f>
        <v>0</v>
      </c>
      <c r="E253" s="4">
        <f t="shared" si="141"/>
        <v>0</v>
      </c>
      <c r="F253" s="202">
        <f t="shared" ref="F253:F284" si="142">SUM(H253:T253)</f>
        <v>50000</v>
      </c>
      <c r="G253" s="4"/>
      <c r="H253" s="4">
        <f t="shared" ref="H253" si="143">SUM(H254+H311)</f>
        <v>25000</v>
      </c>
      <c r="I253" s="4"/>
      <c r="J253" s="4">
        <f t="shared" ref="J253" si="144">SUM(J254+J311)</f>
        <v>25000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202"/>
      <c r="V253" s="202"/>
      <c r="W253" s="4"/>
      <c r="X253" s="202"/>
      <c r="Y253" s="4">
        <f t="shared" ref="Y253:AA253" si="145">SUM(Y254+Y311)</f>
        <v>25000</v>
      </c>
      <c r="Z253" s="4">
        <f t="shared" si="145"/>
        <v>25000</v>
      </c>
      <c r="AA253" s="4">
        <f t="shared" si="145"/>
        <v>25000</v>
      </c>
    </row>
    <row r="254" spans="1:27" s="7" customFormat="1" ht="15" x14ac:dyDescent="0.25">
      <c r="B254" s="6">
        <v>3</v>
      </c>
      <c r="C254" s="314" t="s">
        <v>613</v>
      </c>
      <c r="D254" s="4">
        <f t="shared" ref="D254:E254" si="146">SUM(D255+D267+D300)</f>
        <v>0</v>
      </c>
      <c r="E254" s="4">
        <f t="shared" si="146"/>
        <v>0</v>
      </c>
      <c r="F254" s="202">
        <f t="shared" si="142"/>
        <v>50000</v>
      </c>
      <c r="G254" s="4"/>
      <c r="H254" s="4">
        <f t="shared" ref="H254" si="147">SUM(H255+H267+H300)</f>
        <v>25000</v>
      </c>
      <c r="I254" s="4"/>
      <c r="J254" s="4">
        <f t="shared" ref="J254" si="148">SUM(J255+J267+J300)</f>
        <v>25000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202"/>
      <c r="V254" s="202"/>
      <c r="W254" s="4"/>
      <c r="X254" s="202"/>
      <c r="Y254" s="4">
        <f t="shared" ref="Y254:AA254" si="149">SUM(Y255+Y267+Y300)</f>
        <v>25000</v>
      </c>
      <c r="Z254" s="4">
        <f t="shared" si="149"/>
        <v>25000</v>
      </c>
      <c r="AA254" s="4">
        <f t="shared" si="149"/>
        <v>25000</v>
      </c>
    </row>
    <row r="255" spans="1:27" s="7" customFormat="1" ht="15" hidden="1" x14ac:dyDescent="0.25">
      <c r="B255" s="6">
        <v>31</v>
      </c>
      <c r="C255" s="314" t="s">
        <v>617</v>
      </c>
      <c r="D255" s="4">
        <f t="shared" ref="D255:E255" si="150">SUM(D256+D261+D263)</f>
        <v>0</v>
      </c>
      <c r="E255" s="4">
        <f t="shared" si="150"/>
        <v>0</v>
      </c>
      <c r="F255" s="202">
        <f t="shared" si="142"/>
        <v>0</v>
      </c>
      <c r="G255" s="4"/>
      <c r="H255" s="4">
        <f t="shared" ref="H255" si="151">SUM(H256+H261+H263)</f>
        <v>0</v>
      </c>
      <c r="I255" s="4"/>
      <c r="J255" s="4">
        <f t="shared" ref="J255" si="152">SUM(J256+J261+J263)</f>
        <v>0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202"/>
      <c r="V255" s="202"/>
      <c r="W255" s="4"/>
      <c r="X255" s="202"/>
      <c r="Y255" s="4">
        <f t="shared" ref="Y255:AA255" si="153">SUM(Y256+Y261+Y263)</f>
        <v>0</v>
      </c>
      <c r="Z255" s="4">
        <f t="shared" si="153"/>
        <v>0</v>
      </c>
      <c r="AA255" s="4">
        <f t="shared" si="153"/>
        <v>0</v>
      </c>
    </row>
    <row r="256" spans="1:27" s="7" customFormat="1" ht="15" hidden="1" x14ac:dyDescent="0.25">
      <c r="B256" s="6">
        <v>311</v>
      </c>
      <c r="C256" s="314" t="s">
        <v>619</v>
      </c>
      <c r="D256" s="4">
        <f t="shared" ref="D256:E256" si="154">SUM(D257+D258+D259+D260)</f>
        <v>0</v>
      </c>
      <c r="E256" s="4">
        <f t="shared" si="154"/>
        <v>0</v>
      </c>
      <c r="F256" s="202">
        <f t="shared" si="142"/>
        <v>0</v>
      </c>
      <c r="G256" s="4"/>
      <c r="H256" s="4">
        <f t="shared" ref="H256" si="155">SUM(H257+H258+H259+H260)</f>
        <v>0</v>
      </c>
      <c r="I256" s="4"/>
      <c r="J256" s="4">
        <f t="shared" ref="J256" si="156">SUM(J257+J258+J259+J260)</f>
        <v>0</v>
      </c>
      <c r="K256" s="4"/>
      <c r="L256" s="4"/>
      <c r="M256" s="4"/>
      <c r="N256" s="4"/>
      <c r="O256" s="4"/>
      <c r="P256" s="4"/>
      <c r="Q256" s="4"/>
      <c r="R256" s="4"/>
      <c r="S256" s="4"/>
      <c r="T256" s="201"/>
      <c r="U256" s="202"/>
      <c r="V256" s="202"/>
      <c r="W256" s="4"/>
      <c r="X256" s="202"/>
      <c r="Y256" s="4">
        <f t="shared" ref="Y256:AA256" si="157">SUM(Y257+Y258+Y259+Y260)</f>
        <v>0</v>
      </c>
      <c r="Z256" s="4">
        <f t="shared" si="157"/>
        <v>0</v>
      </c>
      <c r="AA256" s="4">
        <f t="shared" si="157"/>
        <v>0</v>
      </c>
    </row>
    <row r="257" spans="1:27" s="203" customFormat="1" hidden="1" x14ac:dyDescent="0.25">
      <c r="A257" s="198"/>
      <c r="B257" s="199" t="s">
        <v>0</v>
      </c>
      <c r="C257" s="200" t="s">
        <v>1</v>
      </c>
      <c r="D257" s="201"/>
      <c r="E257" s="201"/>
      <c r="F257" s="202">
        <f t="shared" si="142"/>
        <v>0</v>
      </c>
      <c r="G257" s="202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2"/>
      <c r="V257" s="202"/>
      <c r="W257" s="201"/>
      <c r="X257" s="202"/>
      <c r="Y257" s="201"/>
      <c r="Z257" s="201"/>
      <c r="AA257" s="201"/>
    </row>
    <row r="258" spans="1:27" s="203" customFormat="1" hidden="1" x14ac:dyDescent="0.25">
      <c r="A258" s="198"/>
      <c r="B258" s="199" t="s">
        <v>2</v>
      </c>
      <c r="C258" s="200" t="s">
        <v>3</v>
      </c>
      <c r="D258" s="201"/>
      <c r="E258" s="201"/>
      <c r="F258" s="202">
        <f t="shared" si="142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2"/>
      <c r="V258" s="202"/>
      <c r="W258" s="201"/>
      <c r="X258" s="202"/>
      <c r="Y258" s="201"/>
      <c r="Z258" s="201"/>
      <c r="AA258" s="201"/>
    </row>
    <row r="259" spans="1:27" s="203" customFormat="1" hidden="1" x14ac:dyDescent="0.25">
      <c r="A259" s="198"/>
      <c r="B259" s="199" t="s">
        <v>4</v>
      </c>
      <c r="C259" s="200" t="s">
        <v>5</v>
      </c>
      <c r="D259" s="201"/>
      <c r="E259" s="201"/>
      <c r="F259" s="202">
        <f t="shared" si="142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2"/>
      <c r="V259" s="202"/>
      <c r="W259" s="201"/>
      <c r="X259" s="202"/>
      <c r="Y259" s="201"/>
      <c r="Z259" s="201"/>
      <c r="AA259" s="201"/>
    </row>
    <row r="260" spans="1:27" s="203" customFormat="1" hidden="1" x14ac:dyDescent="0.25">
      <c r="A260" s="198"/>
      <c r="B260" s="199" t="s">
        <v>6</v>
      </c>
      <c r="C260" s="200" t="s">
        <v>7</v>
      </c>
      <c r="D260" s="201"/>
      <c r="E260" s="201"/>
      <c r="F260" s="202">
        <f t="shared" si="142"/>
        <v>0</v>
      </c>
      <c r="G260" s="202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189"/>
      <c r="U260" s="202"/>
      <c r="V260" s="202"/>
      <c r="W260" s="201"/>
      <c r="X260" s="202"/>
      <c r="Y260" s="201"/>
      <c r="Z260" s="201"/>
      <c r="AA260" s="201"/>
    </row>
    <row r="261" spans="1:27" s="190" customFormat="1" hidden="1" x14ac:dyDescent="0.25">
      <c r="A261" s="187"/>
      <c r="B261" s="187">
        <v>312</v>
      </c>
      <c r="C261" s="188"/>
      <c r="D261" s="189">
        <f>SUM(D262)</f>
        <v>0</v>
      </c>
      <c r="E261" s="189">
        <f t="shared" ref="E261:J261" si="158">SUM(E262)</f>
        <v>0</v>
      </c>
      <c r="F261" s="202">
        <f t="shared" si="142"/>
        <v>0</v>
      </c>
      <c r="G261" s="189"/>
      <c r="H261" s="189">
        <f t="shared" si="158"/>
        <v>0</v>
      </c>
      <c r="I261" s="189"/>
      <c r="J261" s="189">
        <f t="shared" si="158"/>
        <v>0</v>
      </c>
      <c r="K261" s="189"/>
      <c r="L261" s="189"/>
      <c r="M261" s="189"/>
      <c r="N261" s="189"/>
      <c r="O261" s="189"/>
      <c r="P261" s="189"/>
      <c r="Q261" s="189"/>
      <c r="R261" s="189"/>
      <c r="S261" s="189"/>
      <c r="T261" s="201"/>
      <c r="U261" s="202"/>
      <c r="V261" s="202"/>
      <c r="W261" s="189"/>
      <c r="X261" s="202"/>
      <c r="Y261" s="189">
        <f t="shared" ref="Y261:AA261" si="159">SUM(Y262)</f>
        <v>0</v>
      </c>
      <c r="Z261" s="189">
        <f t="shared" si="159"/>
        <v>0</v>
      </c>
      <c r="AA261" s="189">
        <f t="shared" si="159"/>
        <v>0</v>
      </c>
    </row>
    <row r="262" spans="1:27" s="203" customFormat="1" hidden="1" x14ac:dyDescent="0.25">
      <c r="A262" s="198"/>
      <c r="B262" s="199" t="s">
        <v>8</v>
      </c>
      <c r="C262" s="200" t="s">
        <v>9</v>
      </c>
      <c r="D262" s="201"/>
      <c r="E262" s="201"/>
      <c r="F262" s="202">
        <f t="shared" si="142"/>
        <v>0</v>
      </c>
      <c r="G262" s="202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189"/>
      <c r="U262" s="202"/>
      <c r="V262" s="202"/>
      <c r="W262" s="201"/>
      <c r="X262" s="202"/>
      <c r="Y262" s="201"/>
      <c r="Z262" s="201"/>
      <c r="AA262" s="201"/>
    </row>
    <row r="263" spans="1:27" s="190" customFormat="1" hidden="1" x14ac:dyDescent="0.25">
      <c r="A263" s="187"/>
      <c r="B263" s="187">
        <v>313</v>
      </c>
      <c r="C263" s="188"/>
      <c r="D263" s="189">
        <f t="shared" ref="D263:E263" si="160">SUM(D264+D265+D266)</f>
        <v>0</v>
      </c>
      <c r="E263" s="189">
        <f t="shared" si="160"/>
        <v>0</v>
      </c>
      <c r="F263" s="202">
        <f t="shared" si="142"/>
        <v>0</v>
      </c>
      <c r="G263" s="189"/>
      <c r="H263" s="189">
        <f t="shared" ref="H263" si="161">SUM(H264+H265+H266)</f>
        <v>0</v>
      </c>
      <c r="I263" s="189"/>
      <c r="J263" s="189">
        <f t="shared" ref="J263" si="162">SUM(J264+J265+J266)</f>
        <v>0</v>
      </c>
      <c r="K263" s="189"/>
      <c r="L263" s="189"/>
      <c r="M263" s="189"/>
      <c r="N263" s="189"/>
      <c r="O263" s="189"/>
      <c r="P263" s="189"/>
      <c r="Q263" s="189"/>
      <c r="R263" s="189"/>
      <c r="S263" s="189"/>
      <c r="T263" s="201"/>
      <c r="U263" s="202"/>
      <c r="V263" s="202"/>
      <c r="W263" s="189"/>
      <c r="X263" s="202"/>
      <c r="Y263" s="189">
        <f t="shared" ref="Y263:AA263" si="163">SUM(Y264+Y265+Y266)</f>
        <v>0</v>
      </c>
      <c r="Z263" s="189">
        <f t="shared" si="163"/>
        <v>0</v>
      </c>
      <c r="AA263" s="189">
        <f t="shared" si="163"/>
        <v>0</v>
      </c>
    </row>
    <row r="264" spans="1:27" s="203" customFormat="1" hidden="1" x14ac:dyDescent="0.25">
      <c r="A264" s="198"/>
      <c r="B264" s="199" t="s">
        <v>10</v>
      </c>
      <c r="C264" s="200" t="s">
        <v>11</v>
      </c>
      <c r="D264" s="201"/>
      <c r="E264" s="201"/>
      <c r="F264" s="202">
        <f t="shared" si="142"/>
        <v>0</v>
      </c>
      <c r="G264" s="202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2"/>
      <c r="V264" s="202"/>
      <c r="W264" s="201"/>
      <c r="X264" s="202"/>
      <c r="Y264" s="201"/>
      <c r="Z264" s="201"/>
      <c r="AA264" s="201"/>
    </row>
    <row r="265" spans="1:27" s="203" customFormat="1" hidden="1" x14ac:dyDescent="0.25">
      <c r="A265" s="198"/>
      <c r="B265" s="199" t="s">
        <v>12</v>
      </c>
      <c r="C265" s="200" t="s">
        <v>13</v>
      </c>
      <c r="D265" s="201"/>
      <c r="E265" s="201"/>
      <c r="F265" s="202">
        <f t="shared" si="142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2"/>
      <c r="V265" s="202"/>
      <c r="W265" s="201"/>
      <c r="X265" s="202"/>
      <c r="Y265" s="201"/>
      <c r="Z265" s="201"/>
      <c r="AA265" s="201"/>
    </row>
    <row r="266" spans="1:27" s="203" customFormat="1" ht="12.75" hidden="1" customHeight="1" x14ac:dyDescent="0.25">
      <c r="A266" s="198"/>
      <c r="B266" s="199" t="s">
        <v>14</v>
      </c>
      <c r="C266" s="200" t="s">
        <v>15</v>
      </c>
      <c r="D266" s="201"/>
      <c r="E266" s="201"/>
      <c r="F266" s="202">
        <f t="shared" si="142"/>
        <v>0</v>
      </c>
      <c r="G266" s="202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189"/>
      <c r="U266" s="202"/>
      <c r="V266" s="202"/>
      <c r="W266" s="201"/>
      <c r="X266" s="202"/>
      <c r="Y266" s="201"/>
      <c r="Z266" s="201"/>
      <c r="AA266" s="201"/>
    </row>
    <row r="267" spans="1:27" s="190" customFormat="1" ht="12.75" customHeight="1" x14ac:dyDescent="0.25">
      <c r="A267" s="187"/>
      <c r="B267" s="187">
        <v>32</v>
      </c>
      <c r="C267" s="314" t="s">
        <v>617</v>
      </c>
      <c r="D267" s="189">
        <f t="shared" ref="D267:E267" si="164">SUM(D268+D273+D280+D290+D292)</f>
        <v>0</v>
      </c>
      <c r="E267" s="189">
        <f t="shared" si="164"/>
        <v>0</v>
      </c>
      <c r="F267" s="202">
        <f t="shared" si="142"/>
        <v>50000</v>
      </c>
      <c r="G267" s="189"/>
      <c r="H267" s="189">
        <f t="shared" ref="H267" si="165">SUM(H268+H273+H280+H290+H292)</f>
        <v>25000</v>
      </c>
      <c r="I267" s="189"/>
      <c r="J267" s="189">
        <f t="shared" ref="J267" si="166">SUM(J268+J273+J280+J290+J292)</f>
        <v>25000</v>
      </c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202"/>
      <c r="V267" s="202"/>
      <c r="W267" s="189"/>
      <c r="X267" s="202"/>
      <c r="Y267" s="189">
        <f t="shared" ref="Y267:AA267" si="167">SUM(Y268+Y273+Y280+Y290+Y292)</f>
        <v>25000</v>
      </c>
      <c r="Z267" s="189">
        <f t="shared" si="167"/>
        <v>25000</v>
      </c>
      <c r="AA267" s="189">
        <f t="shared" si="167"/>
        <v>25000</v>
      </c>
    </row>
    <row r="268" spans="1:27" s="190" customFormat="1" ht="12.75" hidden="1" customHeight="1" x14ac:dyDescent="0.25">
      <c r="A268" s="187"/>
      <c r="B268" s="187">
        <v>321</v>
      </c>
      <c r="C268" s="188"/>
      <c r="D268" s="189">
        <f t="shared" ref="D268:E268" si="168">SUM(D269+D270+D271+D272)</f>
        <v>0</v>
      </c>
      <c r="E268" s="189">
        <f t="shared" si="168"/>
        <v>0</v>
      </c>
      <c r="F268" s="202">
        <f t="shared" si="142"/>
        <v>0</v>
      </c>
      <c r="G268" s="189"/>
      <c r="H268" s="189">
        <f t="shared" ref="H268" si="169">SUM(H269+H270+H271+H272)</f>
        <v>0</v>
      </c>
      <c r="I268" s="189"/>
      <c r="J268" s="189">
        <f t="shared" ref="J268" si="170">SUM(J269+J270+J271+J272)</f>
        <v>0</v>
      </c>
      <c r="K268" s="189"/>
      <c r="L268" s="189"/>
      <c r="M268" s="189"/>
      <c r="N268" s="189"/>
      <c r="O268" s="189"/>
      <c r="P268" s="189"/>
      <c r="Q268" s="189"/>
      <c r="R268" s="189"/>
      <c r="S268" s="189"/>
      <c r="T268" s="201"/>
      <c r="U268" s="202"/>
      <c r="V268" s="202"/>
      <c r="W268" s="189"/>
      <c r="X268" s="202"/>
      <c r="Y268" s="189">
        <f t="shared" ref="Y268:AA268" si="171">SUM(Y269+Y270+Y271+Y272)</f>
        <v>0</v>
      </c>
      <c r="Z268" s="189">
        <f t="shared" si="171"/>
        <v>0</v>
      </c>
      <c r="AA268" s="189">
        <f t="shared" si="171"/>
        <v>0</v>
      </c>
    </row>
    <row r="269" spans="1:27" s="203" customFormat="1" hidden="1" x14ac:dyDescent="0.25">
      <c r="A269" s="198"/>
      <c r="B269" s="199" t="s">
        <v>16</v>
      </c>
      <c r="C269" s="200" t="s">
        <v>17</v>
      </c>
      <c r="D269" s="201"/>
      <c r="E269" s="201"/>
      <c r="F269" s="202">
        <f t="shared" si="142"/>
        <v>0</v>
      </c>
      <c r="G269" s="202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2"/>
      <c r="V269" s="202"/>
      <c r="W269" s="201"/>
      <c r="X269" s="202"/>
      <c r="Y269" s="201"/>
      <c r="Z269" s="201"/>
      <c r="AA269" s="201"/>
    </row>
    <row r="270" spans="1:27" s="203" customFormat="1" hidden="1" x14ac:dyDescent="0.25">
      <c r="A270" s="198"/>
      <c r="B270" s="199" t="s">
        <v>18</v>
      </c>
      <c r="C270" s="200" t="s">
        <v>19</v>
      </c>
      <c r="D270" s="201"/>
      <c r="E270" s="201"/>
      <c r="F270" s="202">
        <f t="shared" si="142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2"/>
      <c r="V270" s="202"/>
      <c r="W270" s="201"/>
      <c r="X270" s="202"/>
      <c r="Y270" s="201"/>
      <c r="Z270" s="201"/>
      <c r="AA270" s="201"/>
    </row>
    <row r="271" spans="1:27" s="203" customFormat="1" hidden="1" x14ac:dyDescent="0.25">
      <c r="A271" s="198"/>
      <c r="B271" s="199" t="s">
        <v>20</v>
      </c>
      <c r="C271" s="200" t="s">
        <v>21</v>
      </c>
      <c r="D271" s="201"/>
      <c r="E271" s="201"/>
      <c r="F271" s="202">
        <f t="shared" si="142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2"/>
      <c r="V271" s="202"/>
      <c r="W271" s="201"/>
      <c r="X271" s="202"/>
      <c r="Y271" s="201"/>
      <c r="Z271" s="201"/>
      <c r="AA271" s="201"/>
    </row>
    <row r="272" spans="1:27" s="203" customFormat="1" hidden="1" x14ac:dyDescent="0.25">
      <c r="A272" s="198"/>
      <c r="B272" s="198">
        <v>3214</v>
      </c>
      <c r="C272" s="200" t="s">
        <v>22</v>
      </c>
      <c r="D272" s="201"/>
      <c r="E272" s="201"/>
      <c r="F272" s="202">
        <f t="shared" si="142"/>
        <v>0</v>
      </c>
      <c r="G272" s="202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189"/>
      <c r="U272" s="202"/>
      <c r="V272" s="202"/>
      <c r="W272" s="201"/>
      <c r="X272" s="202"/>
      <c r="Y272" s="201"/>
      <c r="Z272" s="201"/>
      <c r="AA272" s="201"/>
    </row>
    <row r="273" spans="1:27" s="190" customFormat="1" ht="15" x14ac:dyDescent="0.25">
      <c r="A273" s="187"/>
      <c r="B273" s="187">
        <v>322</v>
      </c>
      <c r="C273" s="314" t="s">
        <v>619</v>
      </c>
      <c r="D273" s="189">
        <f t="shared" ref="D273:E273" si="172">SUM(D274+D275+D276+D277+D278+D279)</f>
        <v>0</v>
      </c>
      <c r="E273" s="189">
        <f t="shared" si="172"/>
        <v>0</v>
      </c>
      <c r="F273" s="202">
        <f t="shared" si="142"/>
        <v>50000</v>
      </c>
      <c r="G273" s="189"/>
      <c r="H273" s="189">
        <f t="shared" ref="H273" si="173">SUM(H274+H275+H276+H277+H278+H279)</f>
        <v>25000</v>
      </c>
      <c r="I273" s="189"/>
      <c r="J273" s="189">
        <f t="shared" ref="J273" si="174">SUM(J274+J275+J276+J277+J278+J279)</f>
        <v>25000</v>
      </c>
      <c r="K273" s="189"/>
      <c r="L273" s="189"/>
      <c r="M273" s="189"/>
      <c r="N273" s="189"/>
      <c r="O273" s="189"/>
      <c r="P273" s="189"/>
      <c r="Q273" s="189"/>
      <c r="R273" s="189"/>
      <c r="S273" s="189"/>
      <c r="T273" s="201"/>
      <c r="U273" s="202"/>
      <c r="V273" s="202"/>
      <c r="W273" s="189"/>
      <c r="X273" s="202"/>
      <c r="Y273" s="189">
        <f t="shared" ref="Y273:AA273" si="175">SUM(Y274+Y275+Y276+Y277+Y278+Y279)</f>
        <v>25000</v>
      </c>
      <c r="Z273" s="189">
        <f t="shared" si="175"/>
        <v>25000</v>
      </c>
      <c r="AA273" s="189">
        <f t="shared" si="175"/>
        <v>25000</v>
      </c>
    </row>
    <row r="274" spans="1:27" s="203" customFormat="1" x14ac:dyDescent="0.25">
      <c r="A274" s="198"/>
      <c r="B274" s="199">
        <v>32219</v>
      </c>
      <c r="C274" s="200" t="s">
        <v>578</v>
      </c>
      <c r="D274" s="201"/>
      <c r="E274" s="201"/>
      <c r="F274" s="202">
        <f t="shared" si="142"/>
        <v>50000</v>
      </c>
      <c r="G274" s="202"/>
      <c r="H274" s="201">
        <v>25000</v>
      </c>
      <c r="I274" s="201"/>
      <c r="J274" s="201">
        <v>25000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2"/>
      <c r="V274" s="202"/>
      <c r="W274" s="201"/>
      <c r="X274" s="202"/>
      <c r="Y274" s="201">
        <v>25000</v>
      </c>
      <c r="Z274" s="201">
        <v>25000</v>
      </c>
      <c r="AA274" s="201">
        <v>25000</v>
      </c>
    </row>
    <row r="275" spans="1:27" s="203" customFormat="1" hidden="1" x14ac:dyDescent="0.25">
      <c r="A275" s="198"/>
      <c r="B275" s="199" t="s">
        <v>25</v>
      </c>
      <c r="C275" s="200" t="s">
        <v>26</v>
      </c>
      <c r="D275" s="201"/>
      <c r="E275" s="201"/>
      <c r="F275" s="202">
        <f t="shared" si="142"/>
        <v>0</v>
      </c>
      <c r="G275" s="202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2"/>
      <c r="V275" s="202"/>
      <c r="W275" s="201"/>
      <c r="X275" s="202"/>
      <c r="Y275" s="202"/>
      <c r="Z275" s="202"/>
      <c r="AA275" s="202"/>
    </row>
    <row r="276" spans="1:27" s="203" customFormat="1" hidden="1" x14ac:dyDescent="0.25">
      <c r="A276" s="198"/>
      <c r="B276" s="199" t="s">
        <v>27</v>
      </c>
      <c r="C276" s="200" t="s">
        <v>28</v>
      </c>
      <c r="D276" s="201"/>
      <c r="E276" s="201"/>
      <c r="F276" s="202">
        <f t="shared" si="142"/>
        <v>0</v>
      </c>
      <c r="G276" s="202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2"/>
      <c r="V276" s="202"/>
      <c r="W276" s="201"/>
      <c r="X276" s="202"/>
      <c r="Y276" s="202"/>
      <c r="Z276" s="202"/>
      <c r="AA276" s="202"/>
    </row>
    <row r="277" spans="1:27" s="203" customFormat="1" hidden="1" x14ac:dyDescent="0.25">
      <c r="A277" s="198"/>
      <c r="B277" s="199" t="s">
        <v>29</v>
      </c>
      <c r="C277" s="200" t="s">
        <v>30</v>
      </c>
      <c r="D277" s="201"/>
      <c r="E277" s="201"/>
      <c r="F277" s="202">
        <f t="shared" si="142"/>
        <v>0</v>
      </c>
      <c r="G277" s="202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2"/>
      <c r="V277" s="202"/>
      <c r="W277" s="201"/>
      <c r="X277" s="202"/>
      <c r="Y277" s="202"/>
      <c r="Z277" s="202"/>
      <c r="AA277" s="202"/>
    </row>
    <row r="278" spans="1:27" s="203" customFormat="1" hidden="1" x14ac:dyDescent="0.25">
      <c r="A278" s="198"/>
      <c r="B278" s="199" t="s">
        <v>31</v>
      </c>
      <c r="C278" s="200" t="s">
        <v>32</v>
      </c>
      <c r="D278" s="201"/>
      <c r="E278" s="201"/>
      <c r="F278" s="202">
        <f t="shared" si="142"/>
        <v>0</v>
      </c>
      <c r="G278" s="202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2"/>
      <c r="V278" s="202"/>
      <c r="W278" s="201"/>
      <c r="X278" s="202"/>
      <c r="Y278" s="202"/>
      <c r="Z278" s="202"/>
      <c r="AA278" s="202"/>
    </row>
    <row r="279" spans="1:27" s="203" customFormat="1" hidden="1" x14ac:dyDescent="0.25">
      <c r="A279" s="198"/>
      <c r="B279" s="205" t="s">
        <v>33</v>
      </c>
      <c r="C279" s="200" t="s">
        <v>34</v>
      </c>
      <c r="D279" s="201"/>
      <c r="E279" s="201"/>
      <c r="F279" s="202">
        <f t="shared" si="142"/>
        <v>0</v>
      </c>
      <c r="G279" s="202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189"/>
      <c r="U279" s="202"/>
      <c r="V279" s="202"/>
      <c r="W279" s="201"/>
      <c r="X279" s="202"/>
      <c r="Y279" s="202"/>
      <c r="Z279" s="202"/>
      <c r="AA279" s="202"/>
    </row>
    <row r="280" spans="1:27" s="190" customFormat="1" hidden="1" x14ac:dyDescent="0.25">
      <c r="A280" s="187"/>
      <c r="B280" s="187">
        <v>323</v>
      </c>
      <c r="C280" s="188"/>
      <c r="D280" s="189">
        <f t="shared" ref="D280:E280" si="176">SUM(D281+D282+D283+D284+D285+D286+D287+D288+D289)</f>
        <v>0</v>
      </c>
      <c r="E280" s="189">
        <f t="shared" si="176"/>
        <v>0</v>
      </c>
      <c r="F280" s="202">
        <f t="shared" si="142"/>
        <v>0</v>
      </c>
      <c r="G280" s="189"/>
      <c r="H280" s="189">
        <f t="shared" ref="H280:I280" si="177">SUM(H281+H282+H283+H284+H285+H286+H287+H288+H289)</f>
        <v>0</v>
      </c>
      <c r="I280" s="189">
        <f t="shared" si="177"/>
        <v>0</v>
      </c>
      <c r="J280" s="189">
        <f t="shared" ref="J280" si="178">SUM(J281+J282+J283+J284+J285+J286+J287+J288+J289)</f>
        <v>0</v>
      </c>
      <c r="K280" s="189"/>
      <c r="L280" s="189"/>
      <c r="M280" s="189"/>
      <c r="N280" s="189"/>
      <c r="O280" s="189"/>
      <c r="P280" s="189"/>
      <c r="Q280" s="189"/>
      <c r="R280" s="189"/>
      <c r="S280" s="189"/>
      <c r="T280" s="201"/>
      <c r="U280" s="202"/>
      <c r="V280" s="202"/>
      <c r="W280" s="189"/>
      <c r="X280" s="202"/>
      <c r="Y280" s="202"/>
      <c r="Z280" s="202"/>
      <c r="AA280" s="202"/>
    </row>
    <row r="281" spans="1:27" s="203" customFormat="1" hidden="1" x14ac:dyDescent="0.25">
      <c r="A281" s="198"/>
      <c r="B281" s="199" t="s">
        <v>35</v>
      </c>
      <c r="C281" s="200" t="s">
        <v>36</v>
      </c>
      <c r="D281" s="201"/>
      <c r="E281" s="201"/>
      <c r="F281" s="202">
        <f t="shared" si="142"/>
        <v>0</v>
      </c>
      <c r="G281" s="202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2"/>
      <c r="V281" s="202"/>
      <c r="W281" s="201"/>
      <c r="X281" s="202"/>
      <c r="Y281" s="202"/>
      <c r="Z281" s="202"/>
      <c r="AA281" s="202"/>
    </row>
    <row r="282" spans="1:27" s="203" customFormat="1" hidden="1" x14ac:dyDescent="0.25">
      <c r="A282" s="198"/>
      <c r="B282" s="199" t="s">
        <v>37</v>
      </c>
      <c r="C282" s="200" t="s">
        <v>38</v>
      </c>
      <c r="D282" s="201"/>
      <c r="E282" s="201"/>
      <c r="F282" s="202">
        <f t="shared" si="142"/>
        <v>0</v>
      </c>
      <c r="G282" s="202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2"/>
      <c r="V282" s="202"/>
      <c r="W282" s="201"/>
      <c r="X282" s="202"/>
      <c r="Y282" s="202"/>
      <c r="Z282" s="202"/>
      <c r="AA282" s="202"/>
    </row>
    <row r="283" spans="1:27" s="203" customFormat="1" hidden="1" x14ac:dyDescent="0.25">
      <c r="A283" s="198"/>
      <c r="B283" s="199" t="s">
        <v>39</v>
      </c>
      <c r="C283" s="200" t="s">
        <v>40</v>
      </c>
      <c r="D283" s="201"/>
      <c r="E283" s="201"/>
      <c r="F283" s="202">
        <f t="shared" si="142"/>
        <v>0</v>
      </c>
      <c r="G283" s="202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2"/>
      <c r="V283" s="202"/>
      <c r="W283" s="201"/>
      <c r="X283" s="202"/>
      <c r="Y283" s="202"/>
      <c r="Z283" s="202"/>
      <c r="AA283" s="202"/>
    </row>
    <row r="284" spans="1:27" s="203" customFormat="1" hidden="1" x14ac:dyDescent="0.25">
      <c r="A284" s="198"/>
      <c r="B284" s="199" t="s">
        <v>41</v>
      </c>
      <c r="C284" s="200" t="s">
        <v>42</v>
      </c>
      <c r="D284" s="201"/>
      <c r="E284" s="201"/>
      <c r="F284" s="202">
        <f t="shared" si="142"/>
        <v>0</v>
      </c>
      <c r="G284" s="202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2"/>
      <c r="V284" s="202"/>
      <c r="W284" s="201"/>
      <c r="X284" s="202"/>
      <c r="Y284" s="202"/>
      <c r="Z284" s="202"/>
      <c r="AA284" s="202"/>
    </row>
    <row r="285" spans="1:27" s="203" customFormat="1" hidden="1" x14ac:dyDescent="0.25">
      <c r="A285" s="198"/>
      <c r="B285" s="199" t="s">
        <v>43</v>
      </c>
      <c r="C285" s="200" t="s">
        <v>44</v>
      </c>
      <c r="D285" s="201"/>
      <c r="E285" s="201"/>
      <c r="F285" s="202">
        <f t="shared" ref="F285:F316" si="179">SUM(H285:T285)</f>
        <v>0</v>
      </c>
      <c r="G285" s="202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2"/>
      <c r="V285" s="202"/>
      <c r="W285" s="201"/>
      <c r="X285" s="202"/>
      <c r="Y285" s="202"/>
      <c r="Z285" s="202"/>
      <c r="AA285" s="202"/>
    </row>
    <row r="286" spans="1:27" s="203" customFormat="1" hidden="1" x14ac:dyDescent="0.25">
      <c r="A286" s="198"/>
      <c r="B286" s="199" t="s">
        <v>45</v>
      </c>
      <c r="C286" s="200" t="s">
        <v>46</v>
      </c>
      <c r="D286" s="201"/>
      <c r="E286" s="201"/>
      <c r="F286" s="202">
        <f t="shared" si="179"/>
        <v>0</v>
      </c>
      <c r="G286" s="202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2"/>
      <c r="V286" s="202"/>
      <c r="W286" s="201"/>
      <c r="X286" s="202"/>
      <c r="Y286" s="202"/>
      <c r="Z286" s="202"/>
      <c r="AA286" s="202"/>
    </row>
    <row r="287" spans="1:27" s="203" customFormat="1" hidden="1" x14ac:dyDescent="0.25">
      <c r="A287" s="198"/>
      <c r="B287" s="199" t="s">
        <v>47</v>
      </c>
      <c r="C287" s="200" t="s">
        <v>48</v>
      </c>
      <c r="D287" s="201"/>
      <c r="E287" s="201"/>
      <c r="F287" s="202">
        <f t="shared" si="179"/>
        <v>0</v>
      </c>
      <c r="G287" s="202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2"/>
      <c r="V287" s="202"/>
      <c r="W287" s="201"/>
      <c r="X287" s="202"/>
      <c r="Y287" s="202"/>
      <c r="Z287" s="202"/>
      <c r="AA287" s="202"/>
    </row>
    <row r="288" spans="1:27" s="203" customFormat="1" hidden="1" x14ac:dyDescent="0.25">
      <c r="A288" s="198"/>
      <c r="B288" s="199" t="s">
        <v>49</v>
      </c>
      <c r="C288" s="200" t="s">
        <v>50</v>
      </c>
      <c r="D288" s="201"/>
      <c r="E288" s="201"/>
      <c r="F288" s="202">
        <f t="shared" si="179"/>
        <v>0</v>
      </c>
      <c r="G288" s="202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2"/>
      <c r="V288" s="202"/>
      <c r="W288" s="201"/>
      <c r="X288" s="202"/>
      <c r="Y288" s="202"/>
      <c r="Z288" s="202"/>
      <c r="AA288" s="202"/>
    </row>
    <row r="289" spans="1:27" s="203" customFormat="1" hidden="1" x14ac:dyDescent="0.25">
      <c r="A289" s="198"/>
      <c r="B289" s="199" t="s">
        <v>51</v>
      </c>
      <c r="C289" s="200" t="s">
        <v>52</v>
      </c>
      <c r="D289" s="201"/>
      <c r="E289" s="201"/>
      <c r="F289" s="202">
        <f t="shared" si="179"/>
        <v>0</v>
      </c>
      <c r="G289" s="202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189"/>
      <c r="U289" s="202"/>
      <c r="V289" s="202"/>
      <c r="W289" s="201"/>
      <c r="X289" s="202"/>
      <c r="Y289" s="202"/>
      <c r="Z289" s="202"/>
      <c r="AA289" s="202"/>
    </row>
    <row r="290" spans="1:27" s="190" customFormat="1" hidden="1" x14ac:dyDescent="0.25">
      <c r="A290" s="187"/>
      <c r="B290" s="187">
        <v>324</v>
      </c>
      <c r="C290" s="188"/>
      <c r="D290" s="189">
        <f>SUM(D291)</f>
        <v>0</v>
      </c>
      <c r="E290" s="189">
        <f t="shared" ref="E290:J290" si="180">SUM(E291)</f>
        <v>0</v>
      </c>
      <c r="F290" s="202">
        <f t="shared" si="179"/>
        <v>0</v>
      </c>
      <c r="G290" s="189"/>
      <c r="H290" s="189">
        <f t="shared" si="180"/>
        <v>0</v>
      </c>
      <c r="I290" s="189">
        <f t="shared" si="180"/>
        <v>0</v>
      </c>
      <c r="J290" s="189">
        <f t="shared" si="180"/>
        <v>0</v>
      </c>
      <c r="K290" s="189"/>
      <c r="L290" s="189"/>
      <c r="M290" s="189"/>
      <c r="N290" s="189"/>
      <c r="O290" s="189"/>
      <c r="P290" s="189"/>
      <c r="Q290" s="189"/>
      <c r="R290" s="189"/>
      <c r="S290" s="189"/>
      <c r="T290" s="201"/>
      <c r="U290" s="202"/>
      <c r="V290" s="202"/>
      <c r="W290" s="189"/>
      <c r="X290" s="202"/>
      <c r="Y290" s="202"/>
      <c r="Z290" s="202"/>
      <c r="AA290" s="202"/>
    </row>
    <row r="291" spans="1:27" s="203" customFormat="1" hidden="1" x14ac:dyDescent="0.25">
      <c r="A291" s="198"/>
      <c r="B291" s="204" t="s">
        <v>54</v>
      </c>
      <c r="C291" s="200" t="s">
        <v>53</v>
      </c>
      <c r="D291" s="201"/>
      <c r="E291" s="201"/>
      <c r="F291" s="202">
        <f t="shared" si="179"/>
        <v>0</v>
      </c>
      <c r="G291" s="202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189"/>
      <c r="U291" s="202"/>
      <c r="V291" s="202"/>
      <c r="W291" s="201"/>
      <c r="X291" s="202"/>
      <c r="Y291" s="202"/>
      <c r="Z291" s="202"/>
      <c r="AA291" s="202"/>
    </row>
    <row r="292" spans="1:27" s="190" customFormat="1" hidden="1" x14ac:dyDescent="0.25">
      <c r="A292" s="187"/>
      <c r="B292" s="195" t="s">
        <v>549</v>
      </c>
      <c r="C292" s="188"/>
      <c r="D292" s="189">
        <f t="shared" ref="D292:E292" si="181">SUM(D293+D294+D295+D296+D297+D298+D299)</f>
        <v>0</v>
      </c>
      <c r="E292" s="189">
        <f t="shared" si="181"/>
        <v>0</v>
      </c>
      <c r="F292" s="202">
        <f t="shared" si="179"/>
        <v>0</v>
      </c>
      <c r="G292" s="189"/>
      <c r="H292" s="189">
        <f t="shared" ref="H292:I292" si="182">SUM(H293+H294+H295+H296+H297+H298+H299)</f>
        <v>0</v>
      </c>
      <c r="I292" s="189">
        <f t="shared" si="182"/>
        <v>0</v>
      </c>
      <c r="J292" s="189">
        <f t="shared" ref="J292" si="183">SUM(J293+J294+J295+J296+J297+J298+J299)</f>
        <v>0</v>
      </c>
      <c r="K292" s="189"/>
      <c r="L292" s="189"/>
      <c r="M292" s="189"/>
      <c r="N292" s="189"/>
      <c r="O292" s="189"/>
      <c r="P292" s="189"/>
      <c r="Q292" s="189"/>
      <c r="R292" s="189"/>
      <c r="S292" s="189"/>
      <c r="T292" s="201"/>
      <c r="U292" s="202"/>
      <c r="V292" s="202"/>
      <c r="W292" s="189"/>
      <c r="X292" s="202"/>
      <c r="Y292" s="202"/>
      <c r="Z292" s="202"/>
      <c r="AA292" s="202"/>
    </row>
    <row r="293" spans="1:27" s="203" customFormat="1" ht="12.75" hidden="1" customHeight="1" x14ac:dyDescent="0.25">
      <c r="A293" s="198"/>
      <c r="B293" s="199" t="s">
        <v>56</v>
      </c>
      <c r="C293" s="200" t="s">
        <v>57</v>
      </c>
      <c r="D293" s="201"/>
      <c r="E293" s="201"/>
      <c r="F293" s="202">
        <f t="shared" si="179"/>
        <v>0</v>
      </c>
      <c r="G293" s="202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2"/>
      <c r="V293" s="202"/>
      <c r="W293" s="201"/>
      <c r="X293" s="202"/>
      <c r="Y293" s="202"/>
      <c r="Z293" s="202"/>
      <c r="AA293" s="202"/>
    </row>
    <row r="294" spans="1:27" s="203" customFormat="1" hidden="1" x14ac:dyDescent="0.25">
      <c r="A294" s="198"/>
      <c r="B294" s="199" t="s">
        <v>58</v>
      </c>
      <c r="C294" s="200" t="s">
        <v>59</v>
      </c>
      <c r="D294" s="201"/>
      <c r="E294" s="201"/>
      <c r="F294" s="202">
        <f t="shared" si="179"/>
        <v>0</v>
      </c>
      <c r="G294" s="202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2"/>
      <c r="V294" s="202"/>
      <c r="W294" s="201"/>
      <c r="X294" s="202"/>
      <c r="Y294" s="202"/>
      <c r="Z294" s="202"/>
      <c r="AA294" s="202"/>
    </row>
    <row r="295" spans="1:27" s="203" customFormat="1" hidden="1" x14ac:dyDescent="0.25">
      <c r="A295" s="198"/>
      <c r="B295" s="199" t="s">
        <v>60</v>
      </c>
      <c r="C295" s="200" t="s">
        <v>61</v>
      </c>
      <c r="D295" s="201"/>
      <c r="E295" s="201"/>
      <c r="F295" s="202">
        <f t="shared" si="179"/>
        <v>0</v>
      </c>
      <c r="G295" s="202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2"/>
      <c r="V295" s="202"/>
      <c r="W295" s="201"/>
      <c r="X295" s="202"/>
      <c r="Y295" s="202"/>
      <c r="Z295" s="202"/>
      <c r="AA295" s="202"/>
    </row>
    <row r="296" spans="1:27" s="203" customFormat="1" hidden="1" x14ac:dyDescent="0.25">
      <c r="A296" s="198"/>
      <c r="B296" s="199" t="s">
        <v>62</v>
      </c>
      <c r="C296" s="200" t="s">
        <v>63</v>
      </c>
      <c r="D296" s="201"/>
      <c r="E296" s="201"/>
      <c r="F296" s="202">
        <f t="shared" si="179"/>
        <v>0</v>
      </c>
      <c r="G296" s="202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2"/>
      <c r="V296" s="202"/>
      <c r="W296" s="201"/>
      <c r="X296" s="202"/>
      <c r="Y296" s="202"/>
      <c r="Z296" s="202"/>
      <c r="AA296" s="202"/>
    </row>
    <row r="297" spans="1:27" s="203" customFormat="1" hidden="1" x14ac:dyDescent="0.25">
      <c r="A297" s="198"/>
      <c r="B297" s="198">
        <v>3295</v>
      </c>
      <c r="C297" s="200" t="s">
        <v>64</v>
      </c>
      <c r="D297" s="201"/>
      <c r="E297" s="201"/>
      <c r="F297" s="202">
        <f t="shared" si="179"/>
        <v>0</v>
      </c>
      <c r="G297" s="202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2"/>
      <c r="V297" s="202"/>
      <c r="W297" s="201"/>
      <c r="X297" s="202"/>
      <c r="Y297" s="202"/>
      <c r="Z297" s="202"/>
      <c r="AA297" s="202"/>
    </row>
    <row r="298" spans="1:27" s="203" customFormat="1" hidden="1" x14ac:dyDescent="0.25">
      <c r="A298" s="198"/>
      <c r="B298" s="198">
        <v>3296</v>
      </c>
      <c r="C298" s="206" t="s">
        <v>65</v>
      </c>
      <c r="D298" s="201"/>
      <c r="E298" s="201"/>
      <c r="F298" s="202">
        <f t="shared" si="179"/>
        <v>0</v>
      </c>
      <c r="G298" s="202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2"/>
      <c r="V298" s="202"/>
      <c r="W298" s="201"/>
      <c r="X298" s="202"/>
      <c r="Y298" s="202"/>
      <c r="Z298" s="202"/>
      <c r="AA298" s="202"/>
    </row>
    <row r="299" spans="1:27" s="203" customFormat="1" hidden="1" x14ac:dyDescent="0.25">
      <c r="A299" s="198"/>
      <c r="B299" s="199" t="s">
        <v>66</v>
      </c>
      <c r="C299" s="200" t="s">
        <v>55</v>
      </c>
      <c r="D299" s="201"/>
      <c r="E299" s="201"/>
      <c r="F299" s="202">
        <f t="shared" si="179"/>
        <v>0</v>
      </c>
      <c r="G299" s="202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189"/>
      <c r="U299" s="202"/>
      <c r="V299" s="202"/>
      <c r="W299" s="201"/>
      <c r="X299" s="202"/>
      <c r="Y299" s="202"/>
      <c r="Z299" s="202"/>
      <c r="AA299" s="202"/>
    </row>
    <row r="300" spans="1:27" s="190" customFormat="1" hidden="1" x14ac:dyDescent="0.25">
      <c r="A300" s="6"/>
      <c r="B300" s="187">
        <v>34</v>
      </c>
      <c r="C300" s="188" t="s">
        <v>67</v>
      </c>
      <c r="D300" s="189">
        <f t="shared" ref="D300:E300" si="184">SUM(D301+D306)</f>
        <v>0</v>
      </c>
      <c r="E300" s="189">
        <f t="shared" si="184"/>
        <v>0</v>
      </c>
      <c r="F300" s="202">
        <f t="shared" si="179"/>
        <v>0</v>
      </c>
      <c r="G300" s="189"/>
      <c r="H300" s="189">
        <f t="shared" ref="H300:I300" si="185">SUM(H301+H306)</f>
        <v>0</v>
      </c>
      <c r="I300" s="189">
        <f t="shared" si="185"/>
        <v>0</v>
      </c>
      <c r="J300" s="189">
        <f t="shared" ref="J300" si="186">SUM(J301+J306)</f>
        <v>0</v>
      </c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202"/>
      <c r="V300" s="202"/>
      <c r="W300" s="189"/>
      <c r="X300" s="202"/>
      <c r="Y300" s="202"/>
      <c r="Z300" s="202"/>
      <c r="AA300" s="202"/>
    </row>
    <row r="301" spans="1:27" s="190" customFormat="1" hidden="1" x14ac:dyDescent="0.25">
      <c r="A301" s="187"/>
      <c r="B301" s="187">
        <v>342</v>
      </c>
      <c r="C301" s="188" t="s">
        <v>68</v>
      </c>
      <c r="D301" s="189">
        <f t="shared" ref="D301:E301" si="187">SUM(D302+D303+D304+D305)</f>
        <v>0</v>
      </c>
      <c r="E301" s="189">
        <f t="shared" si="187"/>
        <v>0</v>
      </c>
      <c r="F301" s="202">
        <f t="shared" si="179"/>
        <v>0</v>
      </c>
      <c r="G301" s="189"/>
      <c r="H301" s="189">
        <f t="shared" ref="H301:I301" si="188">SUM(H302+H303+H304+H305)</f>
        <v>0</v>
      </c>
      <c r="I301" s="189">
        <f t="shared" si="188"/>
        <v>0</v>
      </c>
      <c r="J301" s="189">
        <f t="shared" ref="J301" si="189">SUM(J302+J303+J304+J305)</f>
        <v>0</v>
      </c>
      <c r="K301" s="189"/>
      <c r="L301" s="189"/>
      <c r="M301" s="189"/>
      <c r="N301" s="189"/>
      <c r="O301" s="189"/>
      <c r="P301" s="189"/>
      <c r="Q301" s="189"/>
      <c r="R301" s="189"/>
      <c r="S301" s="189"/>
      <c r="T301" s="201"/>
      <c r="U301" s="202"/>
      <c r="V301" s="202"/>
      <c r="W301" s="189"/>
      <c r="X301" s="202"/>
      <c r="Y301" s="202"/>
      <c r="Z301" s="202"/>
      <c r="AA301" s="202"/>
    </row>
    <row r="302" spans="1:27" s="203" customFormat="1" ht="27.75" hidden="1" customHeight="1" x14ac:dyDescent="0.25">
      <c r="A302" s="198"/>
      <c r="B302" s="199" t="s">
        <v>69</v>
      </c>
      <c r="C302" s="200" t="s">
        <v>70</v>
      </c>
      <c r="D302" s="201"/>
      <c r="E302" s="201"/>
      <c r="F302" s="202">
        <f t="shared" si="179"/>
        <v>0</v>
      </c>
      <c r="G302" s="202"/>
      <c r="H302" s="201"/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2"/>
      <c r="V302" s="202"/>
      <c r="W302" s="201"/>
      <c r="X302" s="202"/>
      <c r="Y302" s="202"/>
      <c r="Z302" s="202"/>
      <c r="AA302" s="202"/>
    </row>
    <row r="303" spans="1:27" s="203" customFormat="1" hidden="1" x14ac:dyDescent="0.25">
      <c r="A303" s="198"/>
      <c r="B303" s="198">
        <v>3426</v>
      </c>
      <c r="C303" s="200" t="s">
        <v>71</v>
      </c>
      <c r="D303" s="201"/>
      <c r="E303" s="201"/>
      <c r="F303" s="202">
        <f t="shared" si="179"/>
        <v>0</v>
      </c>
      <c r="G303" s="202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2"/>
      <c r="V303" s="202"/>
      <c r="W303" s="201"/>
      <c r="X303" s="202"/>
      <c r="Y303" s="202"/>
      <c r="Z303" s="202"/>
      <c r="AA303" s="202"/>
    </row>
    <row r="304" spans="1:27" s="203" customFormat="1" ht="27" hidden="1" x14ac:dyDescent="0.25">
      <c r="A304" s="198"/>
      <c r="B304" s="198">
        <v>3427</v>
      </c>
      <c r="C304" s="200" t="s">
        <v>72</v>
      </c>
      <c r="D304" s="201"/>
      <c r="E304" s="201"/>
      <c r="F304" s="202">
        <f t="shared" si="179"/>
        <v>0</v>
      </c>
      <c r="G304" s="202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2"/>
      <c r="V304" s="202"/>
      <c r="W304" s="201"/>
      <c r="X304" s="202"/>
      <c r="Y304" s="202"/>
      <c r="Z304" s="202"/>
      <c r="AA304" s="202"/>
    </row>
    <row r="305" spans="1:27" s="203" customFormat="1" hidden="1" x14ac:dyDescent="0.25">
      <c r="A305" s="198"/>
      <c r="B305" s="198">
        <v>3428</v>
      </c>
      <c r="C305" s="200" t="s">
        <v>73</v>
      </c>
      <c r="D305" s="201"/>
      <c r="E305" s="201"/>
      <c r="F305" s="202">
        <f t="shared" si="179"/>
        <v>0</v>
      </c>
      <c r="G305" s="202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189"/>
      <c r="U305" s="202"/>
      <c r="V305" s="202"/>
      <c r="W305" s="201"/>
      <c r="X305" s="202"/>
      <c r="Y305" s="202"/>
      <c r="Z305" s="202"/>
      <c r="AA305" s="202"/>
    </row>
    <row r="306" spans="1:27" s="190" customFormat="1" hidden="1" x14ac:dyDescent="0.25">
      <c r="A306" s="187"/>
      <c r="B306" s="187">
        <v>343</v>
      </c>
      <c r="C306" s="188"/>
      <c r="D306" s="189">
        <f t="shared" ref="D306:E306" si="190">SUM(D307+D308+D309+D310)</f>
        <v>0</v>
      </c>
      <c r="E306" s="189">
        <f t="shared" si="190"/>
        <v>0</v>
      </c>
      <c r="F306" s="202">
        <f t="shared" si="179"/>
        <v>0</v>
      </c>
      <c r="G306" s="189"/>
      <c r="H306" s="189">
        <f t="shared" ref="H306:I306" si="191">SUM(H307+H308+H309+H310)</f>
        <v>0</v>
      </c>
      <c r="I306" s="189">
        <f t="shared" si="191"/>
        <v>0</v>
      </c>
      <c r="J306" s="189">
        <f t="shared" ref="J306" si="192">SUM(J307+J308+J309+J310)</f>
        <v>0</v>
      </c>
      <c r="K306" s="189"/>
      <c r="L306" s="189"/>
      <c r="M306" s="189"/>
      <c r="N306" s="189"/>
      <c r="O306" s="189"/>
      <c r="P306" s="189"/>
      <c r="Q306" s="189"/>
      <c r="R306" s="189"/>
      <c r="S306" s="189"/>
      <c r="T306" s="201"/>
      <c r="U306" s="202"/>
      <c r="V306" s="202"/>
      <c r="W306" s="189"/>
      <c r="X306" s="202"/>
      <c r="Y306" s="202"/>
      <c r="Z306" s="202"/>
      <c r="AA306" s="202"/>
    </row>
    <row r="307" spans="1:27" s="203" customFormat="1" hidden="1" x14ac:dyDescent="0.25">
      <c r="A307" s="198"/>
      <c r="B307" s="199" t="s">
        <v>74</v>
      </c>
      <c r="C307" s="200" t="s">
        <v>75</v>
      </c>
      <c r="D307" s="201"/>
      <c r="E307" s="201"/>
      <c r="F307" s="202">
        <f t="shared" si="179"/>
        <v>0</v>
      </c>
      <c r="G307" s="202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2"/>
      <c r="V307" s="202"/>
      <c r="W307" s="201"/>
      <c r="X307" s="202"/>
      <c r="Y307" s="202"/>
      <c r="Z307" s="202"/>
      <c r="AA307" s="202"/>
    </row>
    <row r="308" spans="1:27" s="203" customFormat="1" hidden="1" x14ac:dyDescent="0.25">
      <c r="A308" s="198"/>
      <c r="B308" s="199" t="s">
        <v>76</v>
      </c>
      <c r="C308" s="200" t="s">
        <v>77</v>
      </c>
      <c r="D308" s="201"/>
      <c r="E308" s="201"/>
      <c r="F308" s="202">
        <f t="shared" si="179"/>
        <v>0</v>
      </c>
      <c r="G308" s="202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2"/>
      <c r="V308" s="202"/>
      <c r="W308" s="201"/>
      <c r="X308" s="202"/>
      <c r="Y308" s="202"/>
      <c r="Z308" s="202"/>
      <c r="AA308" s="202"/>
    </row>
    <row r="309" spans="1:27" s="203" customFormat="1" hidden="1" x14ac:dyDescent="0.25">
      <c r="A309" s="198"/>
      <c r="B309" s="199" t="s">
        <v>78</v>
      </c>
      <c r="C309" s="200" t="s">
        <v>79</v>
      </c>
      <c r="D309" s="201"/>
      <c r="E309" s="201"/>
      <c r="F309" s="202">
        <f t="shared" si="179"/>
        <v>0</v>
      </c>
      <c r="G309" s="202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2"/>
      <c r="V309" s="202"/>
      <c r="W309" s="201"/>
      <c r="X309" s="202"/>
      <c r="Y309" s="202"/>
      <c r="Z309" s="202"/>
      <c r="AA309" s="202"/>
    </row>
    <row r="310" spans="1:27" s="203" customFormat="1" hidden="1" x14ac:dyDescent="0.25">
      <c r="A310" s="198"/>
      <c r="B310" s="199" t="s">
        <v>80</v>
      </c>
      <c r="C310" s="200" t="s">
        <v>81</v>
      </c>
      <c r="D310" s="201"/>
      <c r="E310" s="201"/>
      <c r="F310" s="202">
        <f t="shared" si="179"/>
        <v>0</v>
      </c>
      <c r="G310" s="202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4"/>
      <c r="U310" s="202"/>
      <c r="V310" s="202"/>
      <c r="W310" s="201"/>
      <c r="X310" s="202"/>
      <c r="Y310" s="202"/>
      <c r="Z310" s="202"/>
      <c r="AA310" s="202"/>
    </row>
    <row r="311" spans="1:27" s="7" customFormat="1" hidden="1" x14ac:dyDescent="0.25">
      <c r="B311" s="5">
        <v>4</v>
      </c>
      <c r="C311" s="7" t="s">
        <v>118</v>
      </c>
      <c r="D311" s="4">
        <f>SUM(D312)</f>
        <v>0</v>
      </c>
      <c r="E311" s="4">
        <f t="shared" ref="E311:J311" si="193">SUM(E312)</f>
        <v>0</v>
      </c>
      <c r="F311" s="202">
        <f t="shared" si="179"/>
        <v>0</v>
      </c>
      <c r="G311" s="4"/>
      <c r="H311" s="4">
        <f t="shared" si="193"/>
        <v>0</v>
      </c>
      <c r="I311" s="4">
        <f t="shared" si="193"/>
        <v>0</v>
      </c>
      <c r="J311" s="4">
        <f t="shared" si="193"/>
        <v>0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202"/>
      <c r="V311" s="202"/>
      <c r="W311" s="4"/>
      <c r="X311" s="202"/>
      <c r="Y311" s="202"/>
      <c r="Z311" s="202"/>
      <c r="AA311" s="202"/>
    </row>
    <row r="312" spans="1:27" s="7" customFormat="1" hidden="1" x14ac:dyDescent="0.25">
      <c r="B312" s="5">
        <v>42</v>
      </c>
      <c r="D312" s="4">
        <f t="shared" ref="D312:E312" si="194">SUM(D313+D321+D324+D329)</f>
        <v>0</v>
      </c>
      <c r="E312" s="4">
        <f t="shared" si="194"/>
        <v>0</v>
      </c>
      <c r="F312" s="202">
        <f t="shared" si="179"/>
        <v>0</v>
      </c>
      <c r="G312" s="4"/>
      <c r="H312" s="4">
        <f t="shared" ref="H312:I312" si="195">SUM(H313+H321+H324+H329)</f>
        <v>0</v>
      </c>
      <c r="I312" s="4">
        <f t="shared" si="195"/>
        <v>0</v>
      </c>
      <c r="J312" s="4">
        <f t="shared" ref="J312" si="196">SUM(J313+J321+J324+J329)</f>
        <v>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202"/>
      <c r="V312" s="202"/>
      <c r="W312" s="4"/>
      <c r="X312" s="202"/>
      <c r="Y312" s="202"/>
      <c r="Z312" s="202"/>
      <c r="AA312" s="202"/>
    </row>
    <row r="313" spans="1:27" s="7" customFormat="1" hidden="1" x14ac:dyDescent="0.25">
      <c r="B313" s="5">
        <v>422</v>
      </c>
      <c r="D313" s="4">
        <f t="shared" ref="D313:E313" si="197">SUM(D314+D315+D316+D317+D318+D319+D320)</f>
        <v>0</v>
      </c>
      <c r="E313" s="4">
        <f t="shared" si="197"/>
        <v>0</v>
      </c>
      <c r="F313" s="202">
        <f t="shared" si="179"/>
        <v>0</v>
      </c>
      <c r="G313" s="4"/>
      <c r="H313" s="4">
        <f t="shared" ref="H313:I313" si="198">SUM(H314+H315+H316+H317+H318+H319+H320)</f>
        <v>0</v>
      </c>
      <c r="I313" s="4">
        <f t="shared" si="198"/>
        <v>0</v>
      </c>
      <c r="J313" s="4">
        <f t="shared" ref="J313" si="199">SUM(J314+J315+J316+J317+J318+J319+J320)</f>
        <v>0</v>
      </c>
      <c r="K313" s="4"/>
      <c r="L313" s="4"/>
      <c r="M313" s="4"/>
      <c r="N313" s="4"/>
      <c r="O313" s="4"/>
      <c r="P313" s="4"/>
      <c r="Q313" s="4"/>
      <c r="R313" s="4"/>
      <c r="S313" s="4"/>
      <c r="T313" s="201"/>
      <c r="U313" s="202"/>
      <c r="V313" s="202"/>
      <c r="W313" s="4"/>
      <c r="X313" s="202"/>
      <c r="Y313" s="202"/>
      <c r="Z313" s="202"/>
      <c r="AA313" s="202"/>
    </row>
    <row r="314" spans="1:27" s="210" customFormat="1" hidden="1" x14ac:dyDescent="0.25">
      <c r="A314" s="207"/>
      <c r="B314" s="208" t="s">
        <v>82</v>
      </c>
      <c r="C314" s="209" t="s">
        <v>83</v>
      </c>
      <c r="D314" s="201"/>
      <c r="E314" s="201"/>
      <c r="F314" s="202">
        <f t="shared" si="179"/>
        <v>0</v>
      </c>
      <c r="G314" s="202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2"/>
      <c r="V314" s="202"/>
      <c r="W314" s="201"/>
      <c r="X314" s="202"/>
      <c r="Y314" s="202"/>
      <c r="Z314" s="202"/>
      <c r="AA314" s="202"/>
    </row>
    <row r="315" spans="1:27" s="210" customFormat="1" hidden="1" x14ac:dyDescent="0.25">
      <c r="A315" s="207"/>
      <c r="B315" s="208" t="s">
        <v>84</v>
      </c>
      <c r="C315" s="209" t="s">
        <v>85</v>
      </c>
      <c r="D315" s="201"/>
      <c r="E315" s="201"/>
      <c r="F315" s="202">
        <f t="shared" si="179"/>
        <v>0</v>
      </c>
      <c r="G315" s="202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2"/>
      <c r="V315" s="202"/>
      <c r="W315" s="201"/>
      <c r="X315" s="202"/>
      <c r="Y315" s="202"/>
      <c r="Z315" s="202"/>
      <c r="AA315" s="202"/>
    </row>
    <row r="316" spans="1:27" s="210" customFormat="1" hidden="1" x14ac:dyDescent="0.25">
      <c r="A316" s="207"/>
      <c r="B316" s="208" t="s">
        <v>86</v>
      </c>
      <c r="C316" s="209" t="s">
        <v>87</v>
      </c>
      <c r="D316" s="201"/>
      <c r="E316" s="201"/>
      <c r="F316" s="202">
        <f t="shared" si="179"/>
        <v>0</v>
      </c>
      <c r="G316" s="202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2"/>
      <c r="V316" s="202"/>
      <c r="W316" s="201"/>
      <c r="X316" s="202"/>
      <c r="Y316" s="202"/>
      <c r="Z316" s="202"/>
      <c r="AA316" s="202"/>
    </row>
    <row r="317" spans="1:27" s="210" customFormat="1" hidden="1" x14ac:dyDescent="0.25">
      <c r="A317" s="207"/>
      <c r="B317" s="208" t="s">
        <v>88</v>
      </c>
      <c r="C317" s="209" t="s">
        <v>89</v>
      </c>
      <c r="D317" s="201"/>
      <c r="E317" s="201"/>
      <c r="F317" s="202">
        <f t="shared" ref="F317:F331" si="200">SUM(H317:T317)</f>
        <v>0</v>
      </c>
      <c r="G317" s="202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2"/>
      <c r="V317" s="202"/>
      <c r="W317" s="201"/>
      <c r="X317" s="202"/>
      <c r="Y317" s="202"/>
      <c r="Z317" s="202"/>
      <c r="AA317" s="202"/>
    </row>
    <row r="318" spans="1:27" s="210" customFormat="1" hidden="1" x14ac:dyDescent="0.25">
      <c r="A318" s="207"/>
      <c r="B318" s="208" t="s">
        <v>90</v>
      </c>
      <c r="C318" s="209" t="s">
        <v>91</v>
      </c>
      <c r="D318" s="201"/>
      <c r="E318" s="201"/>
      <c r="F318" s="202">
        <f t="shared" si="200"/>
        <v>0</v>
      </c>
      <c r="G318" s="202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2"/>
      <c r="V318" s="202"/>
      <c r="W318" s="201"/>
      <c r="X318" s="202"/>
      <c r="Y318" s="202"/>
      <c r="Z318" s="202"/>
      <c r="AA318" s="202"/>
    </row>
    <row r="319" spans="1:27" s="210" customFormat="1" hidden="1" x14ac:dyDescent="0.25">
      <c r="A319" s="207"/>
      <c r="B319" s="208" t="s">
        <v>92</v>
      </c>
      <c r="C319" s="209" t="s">
        <v>93</v>
      </c>
      <c r="D319" s="201"/>
      <c r="E319" s="201"/>
      <c r="F319" s="202">
        <f t="shared" si="200"/>
        <v>0</v>
      </c>
      <c r="G319" s="202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2"/>
      <c r="V319" s="202"/>
      <c r="W319" s="201"/>
      <c r="X319" s="202"/>
      <c r="Y319" s="202"/>
      <c r="Z319" s="202"/>
      <c r="AA319" s="202"/>
    </row>
    <row r="320" spans="1:27" s="210" customFormat="1" hidden="1" x14ac:dyDescent="0.25">
      <c r="A320" s="207"/>
      <c r="B320" s="208" t="s">
        <v>94</v>
      </c>
      <c r="C320" s="209" t="s">
        <v>95</v>
      </c>
      <c r="D320" s="201"/>
      <c r="E320" s="201"/>
      <c r="F320" s="202">
        <f t="shared" si="200"/>
        <v>0</v>
      </c>
      <c r="G320" s="202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196"/>
      <c r="U320" s="202"/>
      <c r="V320" s="202"/>
      <c r="W320" s="201"/>
      <c r="X320" s="202"/>
      <c r="Y320" s="202"/>
      <c r="Z320" s="202"/>
      <c r="AA320" s="202"/>
    </row>
    <row r="321" spans="1:27" s="193" customFormat="1" hidden="1" x14ac:dyDescent="0.25">
      <c r="A321" s="191"/>
      <c r="B321" s="191">
        <v>423</v>
      </c>
      <c r="C321" s="194"/>
      <c r="D321" s="196">
        <f t="shared" ref="D321:E321" si="201">SUM(D322+D323)</f>
        <v>0</v>
      </c>
      <c r="E321" s="196">
        <f t="shared" si="201"/>
        <v>0</v>
      </c>
      <c r="F321" s="202">
        <f t="shared" si="200"/>
        <v>0</v>
      </c>
      <c r="G321" s="196"/>
      <c r="H321" s="196">
        <f t="shared" ref="H321:I321" si="202">SUM(H322+H323)</f>
        <v>0</v>
      </c>
      <c r="I321" s="196">
        <f t="shared" si="202"/>
        <v>0</v>
      </c>
      <c r="J321" s="196">
        <f t="shared" ref="J321" si="203">SUM(J322+J323)</f>
        <v>0</v>
      </c>
      <c r="K321" s="196"/>
      <c r="L321" s="196"/>
      <c r="M321" s="196"/>
      <c r="N321" s="196"/>
      <c r="O321" s="196"/>
      <c r="P321" s="196"/>
      <c r="Q321" s="196"/>
      <c r="R321" s="196"/>
      <c r="S321" s="196"/>
      <c r="T321" s="201"/>
      <c r="U321" s="202"/>
      <c r="V321" s="202"/>
      <c r="W321" s="196"/>
      <c r="X321" s="202"/>
      <c r="Y321" s="202"/>
      <c r="Z321" s="202"/>
      <c r="AA321" s="202"/>
    </row>
    <row r="322" spans="1:27" s="210" customFormat="1" hidden="1" x14ac:dyDescent="0.25">
      <c r="A322" s="207"/>
      <c r="B322" s="208" t="s">
        <v>96</v>
      </c>
      <c r="C322" s="209" t="s">
        <v>97</v>
      </c>
      <c r="D322" s="201"/>
      <c r="E322" s="201"/>
      <c r="F322" s="202">
        <f t="shared" si="200"/>
        <v>0</v>
      </c>
      <c r="G322" s="202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2"/>
      <c r="V322" s="202"/>
      <c r="W322" s="201"/>
      <c r="X322" s="202"/>
      <c r="Y322" s="202"/>
      <c r="Z322" s="202"/>
      <c r="AA322" s="202"/>
    </row>
    <row r="323" spans="1:27" s="210" customFormat="1" hidden="1" x14ac:dyDescent="0.25">
      <c r="A323" s="207"/>
      <c r="B323" s="208" t="s">
        <v>98</v>
      </c>
      <c r="C323" s="209" t="s">
        <v>99</v>
      </c>
      <c r="D323" s="201"/>
      <c r="E323" s="201"/>
      <c r="F323" s="202">
        <f t="shared" si="200"/>
        <v>0</v>
      </c>
      <c r="G323" s="202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196"/>
      <c r="U323" s="202"/>
      <c r="V323" s="202"/>
      <c r="W323" s="201"/>
      <c r="X323" s="202"/>
      <c r="Y323" s="202"/>
      <c r="Z323" s="202"/>
      <c r="AA323" s="202"/>
    </row>
    <row r="324" spans="1:27" s="193" customFormat="1" hidden="1" x14ac:dyDescent="0.25">
      <c r="A324" s="191"/>
      <c r="B324" s="191">
        <v>424</v>
      </c>
      <c r="C324" s="194"/>
      <c r="D324" s="196">
        <f t="shared" ref="D324:E324" si="204">SUM(D325+D326+D327+D328)</f>
        <v>0</v>
      </c>
      <c r="E324" s="196">
        <f t="shared" si="204"/>
        <v>0</v>
      </c>
      <c r="F324" s="202">
        <f t="shared" si="200"/>
        <v>0</v>
      </c>
      <c r="G324" s="196"/>
      <c r="H324" s="196">
        <f t="shared" ref="H324:I324" si="205">SUM(H325+H326+H327+H328)</f>
        <v>0</v>
      </c>
      <c r="I324" s="196">
        <f t="shared" si="205"/>
        <v>0</v>
      </c>
      <c r="J324" s="196">
        <f t="shared" ref="J324" si="206">SUM(J325+J326+J327+J328)</f>
        <v>0</v>
      </c>
      <c r="K324" s="196"/>
      <c r="L324" s="196"/>
      <c r="M324" s="196"/>
      <c r="N324" s="196"/>
      <c r="O324" s="196"/>
      <c r="P324" s="196"/>
      <c r="Q324" s="196"/>
      <c r="R324" s="196"/>
      <c r="S324" s="196"/>
      <c r="T324" s="201"/>
      <c r="U324" s="202"/>
      <c r="V324" s="202"/>
      <c r="W324" s="196"/>
      <c r="X324" s="202"/>
      <c r="Y324" s="202"/>
      <c r="Z324" s="202"/>
      <c r="AA324" s="202"/>
    </row>
    <row r="325" spans="1:27" s="210" customFormat="1" hidden="1" x14ac:dyDescent="0.25">
      <c r="A325" s="207"/>
      <c r="B325" s="211">
        <v>4241</v>
      </c>
      <c r="C325" s="212" t="s">
        <v>100</v>
      </c>
      <c r="D325" s="201"/>
      <c r="E325" s="201"/>
      <c r="F325" s="202">
        <f t="shared" si="200"/>
        <v>0</v>
      </c>
      <c r="G325" s="202"/>
      <c r="H325" s="201"/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2"/>
      <c r="V325" s="202"/>
      <c r="W325" s="201"/>
      <c r="X325" s="202"/>
      <c r="Y325" s="202"/>
      <c r="Z325" s="202"/>
      <c r="AA325" s="202"/>
    </row>
    <row r="326" spans="1:27" s="210" customFormat="1" hidden="1" x14ac:dyDescent="0.25">
      <c r="A326" s="207"/>
      <c r="B326" s="211">
        <v>4242</v>
      </c>
      <c r="C326" s="213" t="s">
        <v>101</v>
      </c>
      <c r="D326" s="201"/>
      <c r="E326" s="201"/>
      <c r="F326" s="202">
        <f t="shared" si="200"/>
        <v>0</v>
      </c>
      <c r="G326" s="202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2"/>
      <c r="V326" s="202"/>
      <c r="W326" s="201"/>
      <c r="X326" s="202"/>
      <c r="Y326" s="202"/>
      <c r="Z326" s="202"/>
      <c r="AA326" s="202"/>
    </row>
    <row r="327" spans="1:27" s="210" customFormat="1" hidden="1" x14ac:dyDescent="0.25">
      <c r="A327" s="207"/>
      <c r="B327" s="211">
        <v>4243</v>
      </c>
      <c r="C327" s="213" t="s">
        <v>102</v>
      </c>
      <c r="D327" s="201"/>
      <c r="E327" s="201"/>
      <c r="F327" s="202">
        <f t="shared" si="200"/>
        <v>0</v>
      </c>
      <c r="G327" s="202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2"/>
      <c r="V327" s="202"/>
      <c r="W327" s="201"/>
      <c r="X327" s="202"/>
      <c r="Y327" s="202"/>
      <c r="Z327" s="202"/>
      <c r="AA327" s="202"/>
    </row>
    <row r="328" spans="1:27" s="210" customFormat="1" hidden="1" x14ac:dyDescent="0.25">
      <c r="A328" s="207"/>
      <c r="B328" s="211">
        <v>4244</v>
      </c>
      <c r="C328" s="213" t="s">
        <v>103</v>
      </c>
      <c r="D328" s="201"/>
      <c r="E328" s="201"/>
      <c r="F328" s="202">
        <f t="shared" si="200"/>
        <v>0</v>
      </c>
      <c r="G328" s="202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196"/>
      <c r="U328" s="202"/>
      <c r="V328" s="202"/>
      <c r="W328" s="201"/>
      <c r="X328" s="202"/>
      <c r="Y328" s="202"/>
      <c r="Z328" s="202"/>
      <c r="AA328" s="202"/>
    </row>
    <row r="329" spans="1:27" s="193" customFormat="1" hidden="1" x14ac:dyDescent="0.25">
      <c r="A329" s="191"/>
      <c r="B329" s="191">
        <v>426</v>
      </c>
      <c r="C329" s="192"/>
      <c r="D329" s="196">
        <f t="shared" ref="D329:E329" si="207">SUM(D330+D331)</f>
        <v>0</v>
      </c>
      <c r="E329" s="196">
        <f t="shared" si="207"/>
        <v>0</v>
      </c>
      <c r="F329" s="202">
        <f t="shared" si="200"/>
        <v>0</v>
      </c>
      <c r="G329" s="196"/>
      <c r="H329" s="196">
        <f t="shared" ref="H329:I329" si="208">SUM(H330+H331)</f>
        <v>0</v>
      </c>
      <c r="I329" s="196">
        <f t="shared" si="208"/>
        <v>0</v>
      </c>
      <c r="J329" s="196">
        <f t="shared" ref="J329" si="209">SUM(J330+J331)</f>
        <v>0</v>
      </c>
      <c r="K329" s="196"/>
      <c r="L329" s="196"/>
      <c r="M329" s="196"/>
      <c r="N329" s="196"/>
      <c r="O329" s="196"/>
      <c r="P329" s="196"/>
      <c r="Q329" s="196"/>
      <c r="R329" s="196"/>
      <c r="S329" s="196"/>
      <c r="T329" s="201"/>
      <c r="U329" s="202"/>
      <c r="V329" s="202"/>
      <c r="W329" s="196"/>
      <c r="X329" s="202"/>
      <c r="Y329" s="202"/>
      <c r="Z329" s="202"/>
      <c r="AA329" s="202"/>
    </row>
    <row r="330" spans="1:27" s="210" customFormat="1" hidden="1" x14ac:dyDescent="0.25">
      <c r="A330" s="207"/>
      <c r="B330" s="208">
        <v>4262</v>
      </c>
      <c r="C330" s="209" t="s">
        <v>104</v>
      </c>
      <c r="D330" s="201"/>
      <c r="E330" s="201"/>
      <c r="F330" s="202">
        <f t="shared" si="200"/>
        <v>0</v>
      </c>
      <c r="G330" s="202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2"/>
      <c r="V330" s="202"/>
      <c r="W330" s="201"/>
      <c r="X330" s="202"/>
      <c r="Y330" s="202"/>
      <c r="Z330" s="202"/>
      <c r="AA330" s="202"/>
    </row>
    <row r="331" spans="1:27" s="210" customFormat="1" hidden="1" x14ac:dyDescent="0.25">
      <c r="A331" s="207"/>
      <c r="B331" s="208">
        <v>4263</v>
      </c>
      <c r="C331" s="209" t="s">
        <v>105</v>
      </c>
      <c r="D331" s="201"/>
      <c r="E331" s="201"/>
      <c r="F331" s="202">
        <f t="shared" si="200"/>
        <v>0</v>
      </c>
      <c r="G331" s="202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2"/>
      <c r="V331" s="202"/>
      <c r="W331" s="201"/>
      <c r="X331" s="202"/>
      <c r="Y331" s="202"/>
      <c r="Z331" s="202"/>
      <c r="AA331" s="202"/>
    </row>
    <row r="332" spans="1:27" s="210" customFormat="1" x14ac:dyDescent="0.25">
      <c r="A332" s="207"/>
      <c r="B332" s="208"/>
      <c r="C332" s="209"/>
      <c r="D332" s="201"/>
      <c r="E332" s="201"/>
      <c r="F332" s="202"/>
      <c r="G332" s="202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2"/>
      <c r="V332" s="202"/>
      <c r="W332" s="201"/>
      <c r="X332" s="202"/>
      <c r="Y332" s="202"/>
      <c r="Z332" s="202"/>
      <c r="AA332" s="202"/>
    </row>
    <row r="333" spans="1:27" s="210" customFormat="1" x14ac:dyDescent="0.25">
      <c r="A333" s="207"/>
      <c r="B333" s="208"/>
      <c r="C333" s="10" t="s">
        <v>624</v>
      </c>
      <c r="D333" s="201"/>
      <c r="E333" s="201"/>
      <c r="F333" s="202"/>
      <c r="G333" s="202"/>
      <c r="H333" s="4">
        <f>SUM(H334+H396)</f>
        <v>24000</v>
      </c>
      <c r="I333" s="201"/>
      <c r="J333" s="4">
        <f>SUM(J334+J396)</f>
        <v>24000</v>
      </c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2"/>
      <c r="V333" s="202"/>
      <c r="W333" s="201"/>
      <c r="X333" s="202"/>
      <c r="Y333" s="4">
        <f>SUM(Y334+Y396)</f>
        <v>24000</v>
      </c>
      <c r="Z333" s="4">
        <f t="shared" ref="Z333:AA333" si="210">SUM(Z334+Z396)</f>
        <v>24000</v>
      </c>
      <c r="AA333" s="4">
        <f t="shared" si="210"/>
        <v>24000</v>
      </c>
    </row>
    <row r="334" spans="1:27" s="210" customFormat="1" ht="15" x14ac:dyDescent="0.25">
      <c r="A334" s="207"/>
      <c r="B334" s="6">
        <v>3</v>
      </c>
      <c r="C334" s="314" t="s">
        <v>613</v>
      </c>
      <c r="D334" s="201"/>
      <c r="E334" s="201"/>
      <c r="F334" s="202"/>
      <c r="G334" s="202"/>
      <c r="H334" s="4">
        <f>SUM(H335+H397)</f>
        <v>24000</v>
      </c>
      <c r="I334" s="201"/>
      <c r="J334" s="4">
        <f>SUM(J335+J397)</f>
        <v>24000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2"/>
      <c r="V334" s="202"/>
      <c r="W334" s="201"/>
      <c r="X334" s="202"/>
      <c r="Y334" s="4">
        <f>SUM(Y335+Y397)</f>
        <v>24000</v>
      </c>
      <c r="Z334" s="4">
        <f t="shared" ref="Z334:AA334" si="211">SUM(Z335+Z397)</f>
        <v>24000</v>
      </c>
      <c r="AA334" s="4">
        <f t="shared" si="211"/>
        <v>24000</v>
      </c>
    </row>
    <row r="335" spans="1:27" s="210" customFormat="1" ht="15" x14ac:dyDescent="0.25">
      <c r="A335" s="207"/>
      <c r="B335" s="187">
        <v>32</v>
      </c>
      <c r="C335" s="314" t="s">
        <v>617</v>
      </c>
      <c r="D335" s="201"/>
      <c r="E335" s="201"/>
      <c r="F335" s="202"/>
      <c r="G335" s="202"/>
      <c r="H335" s="4">
        <f>SUM(H336+H398)</f>
        <v>24000</v>
      </c>
      <c r="I335" s="201"/>
      <c r="J335" s="4">
        <f>SUM(J336+J398)</f>
        <v>24000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2"/>
      <c r="V335" s="202"/>
      <c r="W335" s="201"/>
      <c r="X335" s="202"/>
      <c r="Y335" s="4">
        <f>SUM(Y336+Y398)</f>
        <v>24000</v>
      </c>
      <c r="Z335" s="4">
        <f t="shared" ref="Z335:AA335" si="212">SUM(Z336+Z398)</f>
        <v>24000</v>
      </c>
      <c r="AA335" s="4">
        <f t="shared" si="212"/>
        <v>24000</v>
      </c>
    </row>
    <row r="336" spans="1:27" s="210" customFormat="1" ht="15" x14ac:dyDescent="0.25">
      <c r="A336" s="207"/>
      <c r="B336" s="187">
        <v>322</v>
      </c>
      <c r="C336" s="314" t="s">
        <v>619</v>
      </c>
      <c r="D336" s="201"/>
      <c r="E336" s="201"/>
      <c r="F336" s="202"/>
      <c r="G336" s="202"/>
      <c r="H336" s="4">
        <f>SUM(H337+H399)</f>
        <v>24000</v>
      </c>
      <c r="I336" s="201"/>
      <c r="J336" s="4">
        <f>SUM(J337+J399)</f>
        <v>24000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2"/>
      <c r="V336" s="202"/>
      <c r="W336" s="201"/>
      <c r="X336" s="202"/>
      <c r="Y336" s="4">
        <f>SUM(Y337+Y399)</f>
        <v>24000</v>
      </c>
      <c r="Z336" s="4">
        <f t="shared" ref="Z336:AA336" si="213">SUM(Z337+Z399)</f>
        <v>24000</v>
      </c>
      <c r="AA336" s="4">
        <f t="shared" si="213"/>
        <v>24000</v>
      </c>
    </row>
    <row r="337" spans="1:27" s="210" customFormat="1" x14ac:dyDescent="0.25">
      <c r="A337" s="207"/>
      <c r="B337" s="199">
        <v>32219</v>
      </c>
      <c r="C337" s="200" t="s">
        <v>595</v>
      </c>
      <c r="D337" s="201"/>
      <c r="E337" s="201"/>
      <c r="F337" s="202"/>
      <c r="G337" s="202"/>
      <c r="H337" s="201">
        <v>24000</v>
      </c>
      <c r="I337" s="201"/>
      <c r="J337" s="201">
        <v>24000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2"/>
      <c r="V337" s="202"/>
      <c r="W337" s="201"/>
      <c r="X337" s="202"/>
      <c r="Y337" s="201">
        <v>24000</v>
      </c>
      <c r="Z337" s="201">
        <v>24000</v>
      </c>
      <c r="AA337" s="201">
        <v>24000</v>
      </c>
    </row>
    <row r="338" spans="1:27" s="210" customFormat="1" x14ac:dyDescent="0.25">
      <c r="A338" s="207"/>
      <c r="B338" s="199"/>
      <c r="C338" s="200"/>
      <c r="D338" s="201"/>
      <c r="E338" s="201"/>
      <c r="F338" s="202"/>
      <c r="G338" s="202"/>
      <c r="H338" s="201"/>
      <c r="I338" s="201"/>
      <c r="J338" s="202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2"/>
      <c r="V338" s="202"/>
      <c r="W338" s="201"/>
      <c r="X338" s="202"/>
      <c r="Y338" s="202"/>
      <c r="Z338" s="201"/>
      <c r="AA338" s="201"/>
    </row>
    <row r="339" spans="1:27" s="210" customFormat="1" x14ac:dyDescent="0.25">
      <c r="A339" s="207"/>
      <c r="B339" s="199"/>
      <c r="C339" s="10" t="s">
        <v>625</v>
      </c>
      <c r="D339" s="201"/>
      <c r="E339" s="201"/>
      <c r="F339" s="202"/>
      <c r="G339" s="202"/>
      <c r="H339" s="189"/>
      <c r="I339" s="189"/>
      <c r="J339" s="189"/>
      <c r="K339" s="201"/>
      <c r="L339" s="201"/>
      <c r="M339" s="201"/>
      <c r="N339" s="189"/>
      <c r="O339" s="201"/>
      <c r="P339" s="201"/>
      <c r="Q339" s="201"/>
      <c r="R339" s="201"/>
      <c r="S339" s="201"/>
      <c r="T339" s="201"/>
      <c r="U339" s="189"/>
      <c r="V339" s="202"/>
      <c r="W339" s="201"/>
      <c r="X339" s="202"/>
      <c r="Y339" s="189"/>
      <c r="Z339" s="189"/>
      <c r="AA339" s="189"/>
    </row>
    <row r="340" spans="1:27" s="210" customFormat="1" ht="15" x14ac:dyDescent="0.25">
      <c r="A340" s="207"/>
      <c r="B340" s="6">
        <v>3</v>
      </c>
      <c r="C340" s="314" t="s">
        <v>613</v>
      </c>
      <c r="D340" s="201"/>
      <c r="E340" s="201"/>
      <c r="F340" s="202"/>
      <c r="G340" s="202"/>
      <c r="H340" s="4"/>
      <c r="I340" s="201"/>
      <c r="J340" s="4"/>
      <c r="K340" s="201"/>
      <c r="L340" s="201"/>
      <c r="M340" s="201"/>
      <c r="N340" s="4"/>
      <c r="O340" s="201"/>
      <c r="P340" s="201"/>
      <c r="Q340" s="201"/>
      <c r="R340" s="201"/>
      <c r="S340" s="201"/>
      <c r="T340" s="201"/>
      <c r="U340" s="4"/>
      <c r="V340" s="202"/>
      <c r="W340" s="201"/>
      <c r="X340" s="202"/>
      <c r="Y340" s="4"/>
      <c r="Z340" s="4"/>
      <c r="AA340" s="4"/>
    </row>
    <row r="341" spans="1:27" s="210" customFormat="1" ht="15" x14ac:dyDescent="0.25">
      <c r="A341" s="207"/>
      <c r="B341" s="187">
        <v>32</v>
      </c>
      <c r="C341" s="314" t="s">
        <v>617</v>
      </c>
      <c r="D341" s="201"/>
      <c r="E341" s="201"/>
      <c r="F341" s="202"/>
      <c r="G341" s="202"/>
      <c r="H341" s="189"/>
      <c r="I341" s="201"/>
      <c r="J341" s="189"/>
      <c r="K341" s="201"/>
      <c r="L341" s="201"/>
      <c r="M341" s="201"/>
      <c r="N341" s="189"/>
      <c r="O341" s="201"/>
      <c r="P341" s="201"/>
      <c r="Q341" s="201"/>
      <c r="R341" s="201"/>
      <c r="S341" s="201"/>
      <c r="T341" s="201"/>
      <c r="U341" s="189"/>
      <c r="V341" s="202"/>
      <c r="W341" s="201"/>
      <c r="X341" s="202"/>
      <c r="Y341" s="189"/>
      <c r="Z341" s="189"/>
      <c r="AA341" s="189"/>
    </row>
    <row r="342" spans="1:27" s="210" customFormat="1" ht="15" x14ac:dyDescent="0.25">
      <c r="A342" s="207"/>
      <c r="B342" s="187">
        <v>323</v>
      </c>
      <c r="C342" s="314" t="s">
        <v>620</v>
      </c>
      <c r="D342" s="201"/>
      <c r="E342" s="201"/>
      <c r="F342" s="202"/>
      <c r="G342" s="202"/>
      <c r="H342" s="189"/>
      <c r="I342" s="201"/>
      <c r="J342" s="189"/>
      <c r="K342" s="201"/>
      <c r="L342" s="201"/>
      <c r="M342" s="201"/>
      <c r="N342" s="189"/>
      <c r="O342" s="201"/>
      <c r="P342" s="201"/>
      <c r="Q342" s="201"/>
      <c r="R342" s="201"/>
      <c r="S342" s="201"/>
      <c r="T342" s="201"/>
      <c r="U342" s="189"/>
      <c r="V342" s="202"/>
      <c r="W342" s="201"/>
      <c r="X342" s="202"/>
      <c r="Y342" s="189"/>
      <c r="Z342" s="189"/>
      <c r="AA342" s="189"/>
    </row>
    <row r="343" spans="1:27" s="210" customFormat="1" x14ac:dyDescent="0.25">
      <c r="A343" s="207"/>
      <c r="B343" s="199">
        <v>32399</v>
      </c>
      <c r="C343" s="200" t="s">
        <v>52</v>
      </c>
      <c r="D343" s="201"/>
      <c r="E343" s="201"/>
      <c r="F343" s="202"/>
      <c r="G343" s="202"/>
      <c r="H343" s="201"/>
      <c r="I343" s="201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3"/>
      <c r="U343" s="202"/>
      <c r="V343" s="202"/>
      <c r="W343" s="201"/>
      <c r="X343" s="202"/>
      <c r="Y343" s="201"/>
      <c r="Z343" s="201"/>
      <c r="AA343" s="201"/>
    </row>
    <row r="344" spans="1:27" x14ac:dyDescent="0.25">
      <c r="C344" s="199"/>
      <c r="T344" s="4"/>
    </row>
    <row r="345" spans="1:27" s="7" customFormat="1" x14ac:dyDescent="0.25">
      <c r="B345" s="6"/>
      <c r="C345" s="10" t="s">
        <v>626</v>
      </c>
      <c r="D345" s="4">
        <f t="shared" ref="D345:E345" si="214">SUM(D346+D403)</f>
        <v>0</v>
      </c>
      <c r="E345" s="4">
        <f t="shared" si="214"/>
        <v>0</v>
      </c>
      <c r="F345" s="202">
        <f t="shared" ref="F345:F376" si="215">SUM(H345:T345)</f>
        <v>130000</v>
      </c>
      <c r="G345" s="4"/>
      <c r="H345" s="4">
        <f t="shared" ref="H345:J345" si="216">SUM(H346+H403)</f>
        <v>65000</v>
      </c>
      <c r="I345" s="4"/>
      <c r="J345" s="4">
        <f t="shared" si="216"/>
        <v>65000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202"/>
      <c r="V345" s="202"/>
      <c r="W345" s="4"/>
      <c r="X345" s="202"/>
      <c r="Y345" s="4">
        <f t="shared" ref="Y345:AA345" si="217">SUM(Y346+Y403)</f>
        <v>65000</v>
      </c>
      <c r="Z345" s="4">
        <f t="shared" si="217"/>
        <v>65000</v>
      </c>
      <c r="AA345" s="4">
        <f t="shared" si="217"/>
        <v>65000</v>
      </c>
    </row>
    <row r="346" spans="1:27" s="7" customFormat="1" ht="15" x14ac:dyDescent="0.25">
      <c r="B346" s="6">
        <v>3</v>
      </c>
      <c r="C346" s="314" t="s">
        <v>613</v>
      </c>
      <c r="D346" s="4">
        <f t="shared" ref="D346:E346" si="218">SUM(D347+D359+D392)</f>
        <v>0</v>
      </c>
      <c r="E346" s="4">
        <f t="shared" si="218"/>
        <v>0</v>
      </c>
      <c r="F346" s="202">
        <f t="shared" si="215"/>
        <v>130000</v>
      </c>
      <c r="G346" s="4"/>
      <c r="H346" s="4">
        <f t="shared" ref="H346:J346" si="219">SUM(H347+H359+H392)</f>
        <v>65000</v>
      </c>
      <c r="I346" s="4"/>
      <c r="J346" s="4">
        <f t="shared" si="219"/>
        <v>65000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202"/>
      <c r="V346" s="202"/>
      <c r="W346" s="4"/>
      <c r="X346" s="202"/>
      <c r="Y346" s="4">
        <f t="shared" ref="Y346:AA346" si="220">SUM(Y347+Y359+Y392)</f>
        <v>65000</v>
      </c>
      <c r="Z346" s="4">
        <f t="shared" si="220"/>
        <v>65000</v>
      </c>
      <c r="AA346" s="4">
        <f t="shared" si="220"/>
        <v>65000</v>
      </c>
    </row>
    <row r="347" spans="1:27" s="7" customFormat="1" ht="15" hidden="1" x14ac:dyDescent="0.25">
      <c r="B347" s="6">
        <v>31</v>
      </c>
      <c r="C347" s="314" t="s">
        <v>617</v>
      </c>
      <c r="D347" s="4">
        <f t="shared" ref="D347:E347" si="221">SUM(D348+D353+D355)</f>
        <v>0</v>
      </c>
      <c r="E347" s="4">
        <f t="shared" si="221"/>
        <v>0</v>
      </c>
      <c r="F347" s="202">
        <f t="shared" si="215"/>
        <v>0</v>
      </c>
      <c r="G347" s="4"/>
      <c r="H347" s="4">
        <f t="shared" ref="H347:J347" si="222">SUM(H348+H353+H355)</f>
        <v>0</v>
      </c>
      <c r="I347" s="4"/>
      <c r="J347" s="4">
        <f t="shared" si="222"/>
        <v>0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202"/>
      <c r="V347" s="202"/>
      <c r="W347" s="4"/>
      <c r="X347" s="202"/>
      <c r="Y347" s="4">
        <f t="shared" ref="Y347:AA347" si="223">SUM(Y348+Y353+Y355)</f>
        <v>0</v>
      </c>
      <c r="Z347" s="4">
        <f t="shared" si="223"/>
        <v>0</v>
      </c>
      <c r="AA347" s="4">
        <f t="shared" si="223"/>
        <v>0</v>
      </c>
    </row>
    <row r="348" spans="1:27" s="7" customFormat="1" ht="15" hidden="1" x14ac:dyDescent="0.25">
      <c r="B348" s="6">
        <v>311</v>
      </c>
      <c r="C348" s="314" t="s">
        <v>620</v>
      </c>
      <c r="D348" s="4">
        <f t="shared" ref="D348:E348" si="224">SUM(D349+D350+D351+D352)</f>
        <v>0</v>
      </c>
      <c r="E348" s="4">
        <f t="shared" si="224"/>
        <v>0</v>
      </c>
      <c r="F348" s="202">
        <f t="shared" si="215"/>
        <v>0</v>
      </c>
      <c r="G348" s="4"/>
      <c r="H348" s="4">
        <f t="shared" ref="H348:J348" si="225">SUM(H349+H350+H351+H352)</f>
        <v>0</v>
      </c>
      <c r="I348" s="4"/>
      <c r="J348" s="4">
        <f t="shared" si="225"/>
        <v>0</v>
      </c>
      <c r="K348" s="4"/>
      <c r="L348" s="4"/>
      <c r="M348" s="4"/>
      <c r="N348" s="4"/>
      <c r="O348" s="4"/>
      <c r="P348" s="4"/>
      <c r="Q348" s="4"/>
      <c r="R348" s="4"/>
      <c r="S348" s="4"/>
      <c r="T348" s="201"/>
      <c r="U348" s="202"/>
      <c r="V348" s="202"/>
      <c r="W348" s="4"/>
      <c r="X348" s="202"/>
      <c r="Y348" s="4">
        <f t="shared" ref="Y348:AA348" si="226">SUM(Y349+Y350+Y351+Y352)</f>
        <v>0</v>
      </c>
      <c r="Z348" s="4">
        <f t="shared" si="226"/>
        <v>0</v>
      </c>
      <c r="AA348" s="4">
        <f t="shared" si="226"/>
        <v>0</v>
      </c>
    </row>
    <row r="349" spans="1:27" s="203" customFormat="1" ht="15" hidden="1" x14ac:dyDescent="0.25">
      <c r="A349" s="198"/>
      <c r="B349" s="199" t="s">
        <v>0</v>
      </c>
      <c r="C349" s="314" t="s">
        <v>613</v>
      </c>
      <c r="D349" s="201"/>
      <c r="E349" s="201"/>
      <c r="F349" s="202">
        <f t="shared" si="215"/>
        <v>0</v>
      </c>
      <c r="G349" s="202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2"/>
      <c r="V349" s="202"/>
      <c r="W349" s="201"/>
      <c r="X349" s="202"/>
      <c r="Y349" s="201"/>
      <c r="Z349" s="201"/>
      <c r="AA349" s="201"/>
    </row>
    <row r="350" spans="1:27" s="203" customFormat="1" ht="15" hidden="1" x14ac:dyDescent="0.25">
      <c r="A350" s="198"/>
      <c r="B350" s="199" t="s">
        <v>2</v>
      </c>
      <c r="C350" s="314" t="s">
        <v>617</v>
      </c>
      <c r="D350" s="201"/>
      <c r="E350" s="201"/>
      <c r="F350" s="202">
        <f t="shared" si="215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2"/>
      <c r="V350" s="202"/>
      <c r="W350" s="201"/>
      <c r="X350" s="202"/>
      <c r="Y350" s="201"/>
      <c r="Z350" s="201"/>
      <c r="AA350" s="201"/>
    </row>
    <row r="351" spans="1:27" s="203" customFormat="1" ht="15" hidden="1" x14ac:dyDescent="0.25">
      <c r="A351" s="198"/>
      <c r="B351" s="199" t="s">
        <v>4</v>
      </c>
      <c r="C351" s="314" t="s">
        <v>620</v>
      </c>
      <c r="D351" s="201"/>
      <c r="E351" s="201"/>
      <c r="F351" s="202">
        <f t="shared" si="215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2"/>
      <c r="V351" s="202"/>
      <c r="W351" s="201"/>
      <c r="X351" s="202"/>
      <c r="Y351" s="201"/>
      <c r="Z351" s="201"/>
      <c r="AA351" s="201"/>
    </row>
    <row r="352" spans="1:27" s="203" customFormat="1" ht="15" hidden="1" x14ac:dyDescent="0.25">
      <c r="A352" s="198"/>
      <c r="B352" s="199" t="s">
        <v>6</v>
      </c>
      <c r="C352" s="314" t="s">
        <v>613</v>
      </c>
      <c r="D352" s="201"/>
      <c r="E352" s="201"/>
      <c r="F352" s="202">
        <f t="shared" si="215"/>
        <v>0</v>
      </c>
      <c r="G352" s="202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189"/>
      <c r="U352" s="202"/>
      <c r="V352" s="202"/>
      <c r="W352" s="201"/>
      <c r="X352" s="202"/>
      <c r="Y352" s="201"/>
      <c r="Z352" s="201"/>
      <c r="AA352" s="201"/>
    </row>
    <row r="353" spans="1:27" s="190" customFormat="1" ht="15" hidden="1" x14ac:dyDescent="0.25">
      <c r="A353" s="187"/>
      <c r="B353" s="187">
        <v>312</v>
      </c>
      <c r="C353" s="314" t="s">
        <v>617</v>
      </c>
      <c r="D353" s="189">
        <f>SUM(D354)</f>
        <v>0</v>
      </c>
      <c r="E353" s="189">
        <f t="shared" ref="E353:J353" si="227">SUM(E354)</f>
        <v>0</v>
      </c>
      <c r="F353" s="202">
        <f t="shared" si="215"/>
        <v>0</v>
      </c>
      <c r="G353" s="189"/>
      <c r="H353" s="189">
        <f t="shared" si="227"/>
        <v>0</v>
      </c>
      <c r="I353" s="189"/>
      <c r="J353" s="189">
        <f t="shared" si="227"/>
        <v>0</v>
      </c>
      <c r="K353" s="189"/>
      <c r="L353" s="189"/>
      <c r="M353" s="189"/>
      <c r="N353" s="189"/>
      <c r="O353" s="189"/>
      <c r="P353" s="189"/>
      <c r="Q353" s="189"/>
      <c r="R353" s="189"/>
      <c r="S353" s="189"/>
      <c r="T353" s="201"/>
      <c r="U353" s="202"/>
      <c r="V353" s="202"/>
      <c r="W353" s="189"/>
      <c r="X353" s="202"/>
      <c r="Y353" s="189">
        <f t="shared" ref="Y353:AA353" si="228">SUM(Y354)</f>
        <v>0</v>
      </c>
      <c r="Z353" s="189">
        <f t="shared" si="228"/>
        <v>0</v>
      </c>
      <c r="AA353" s="189">
        <f t="shared" si="228"/>
        <v>0</v>
      </c>
    </row>
    <row r="354" spans="1:27" s="203" customFormat="1" ht="15" hidden="1" x14ac:dyDescent="0.25">
      <c r="A354" s="198"/>
      <c r="B354" s="199" t="s">
        <v>8</v>
      </c>
      <c r="C354" s="314" t="s">
        <v>620</v>
      </c>
      <c r="D354" s="201"/>
      <c r="E354" s="201"/>
      <c r="F354" s="202">
        <f t="shared" si="215"/>
        <v>0</v>
      </c>
      <c r="G354" s="202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189"/>
      <c r="U354" s="202"/>
      <c r="V354" s="202"/>
      <c r="W354" s="201"/>
      <c r="X354" s="202"/>
      <c r="Y354" s="201"/>
      <c r="Z354" s="201"/>
      <c r="AA354" s="201"/>
    </row>
    <row r="355" spans="1:27" s="190" customFormat="1" ht="15" hidden="1" x14ac:dyDescent="0.25">
      <c r="A355" s="187"/>
      <c r="B355" s="187">
        <v>313</v>
      </c>
      <c r="C355" s="314" t="s">
        <v>613</v>
      </c>
      <c r="D355" s="189">
        <f t="shared" ref="D355:E355" si="229">SUM(D356+D357+D358)</f>
        <v>0</v>
      </c>
      <c r="E355" s="189">
        <f t="shared" si="229"/>
        <v>0</v>
      </c>
      <c r="F355" s="202">
        <f t="shared" si="215"/>
        <v>0</v>
      </c>
      <c r="G355" s="189"/>
      <c r="H355" s="189">
        <f t="shared" ref="H355:J355" si="230">SUM(H356+H357+H358)</f>
        <v>0</v>
      </c>
      <c r="I355" s="189"/>
      <c r="J355" s="189">
        <f t="shared" si="230"/>
        <v>0</v>
      </c>
      <c r="K355" s="189"/>
      <c r="L355" s="189"/>
      <c r="M355" s="189"/>
      <c r="N355" s="189"/>
      <c r="O355" s="189"/>
      <c r="P355" s="189"/>
      <c r="Q355" s="189"/>
      <c r="R355" s="189"/>
      <c r="S355" s="189"/>
      <c r="T355" s="201"/>
      <c r="U355" s="202"/>
      <c r="V355" s="202"/>
      <c r="W355" s="189"/>
      <c r="X355" s="202"/>
      <c r="Y355" s="189">
        <f t="shared" ref="Y355:AA355" si="231">SUM(Y356+Y357+Y358)</f>
        <v>0</v>
      </c>
      <c r="Z355" s="189">
        <f t="shared" si="231"/>
        <v>0</v>
      </c>
      <c r="AA355" s="189">
        <f t="shared" si="231"/>
        <v>0</v>
      </c>
    </row>
    <row r="356" spans="1:27" s="203" customFormat="1" ht="15" hidden="1" x14ac:dyDescent="0.25">
      <c r="A356" s="198"/>
      <c r="B356" s="199" t="s">
        <v>10</v>
      </c>
      <c r="C356" s="314" t="s">
        <v>617</v>
      </c>
      <c r="D356" s="201"/>
      <c r="E356" s="201"/>
      <c r="F356" s="202">
        <f t="shared" si="215"/>
        <v>0</v>
      </c>
      <c r="G356" s="202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2"/>
      <c r="V356" s="202"/>
      <c r="W356" s="201"/>
      <c r="X356" s="202"/>
      <c r="Y356" s="201"/>
      <c r="Z356" s="201"/>
      <c r="AA356" s="201"/>
    </row>
    <row r="357" spans="1:27" s="203" customFormat="1" ht="15" hidden="1" x14ac:dyDescent="0.25">
      <c r="A357" s="198"/>
      <c r="B357" s="199" t="s">
        <v>12</v>
      </c>
      <c r="C357" s="314" t="s">
        <v>620</v>
      </c>
      <c r="D357" s="201"/>
      <c r="E357" s="201"/>
      <c r="F357" s="202">
        <f t="shared" si="215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2"/>
      <c r="V357" s="202"/>
      <c r="W357" s="201"/>
      <c r="X357" s="202"/>
      <c r="Y357" s="201"/>
      <c r="Z357" s="201"/>
      <c r="AA357" s="201"/>
    </row>
    <row r="358" spans="1:27" s="203" customFormat="1" ht="12.75" hidden="1" customHeight="1" x14ac:dyDescent="0.25">
      <c r="A358" s="198"/>
      <c r="B358" s="199" t="s">
        <v>14</v>
      </c>
      <c r="C358" s="314" t="s">
        <v>613</v>
      </c>
      <c r="D358" s="201"/>
      <c r="E358" s="201"/>
      <c r="F358" s="202">
        <f t="shared" si="215"/>
        <v>0</v>
      </c>
      <c r="G358" s="202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189"/>
      <c r="U358" s="202"/>
      <c r="V358" s="202"/>
      <c r="W358" s="201"/>
      <c r="X358" s="202"/>
      <c r="Y358" s="201"/>
      <c r="Z358" s="201"/>
      <c r="AA358" s="201"/>
    </row>
    <row r="359" spans="1:27" s="190" customFormat="1" ht="12.75" customHeight="1" x14ac:dyDescent="0.25">
      <c r="A359" s="187"/>
      <c r="B359" s="187">
        <v>32</v>
      </c>
      <c r="C359" s="314" t="s">
        <v>617</v>
      </c>
      <c r="D359" s="189">
        <f t="shared" ref="D359:E359" si="232">SUM(D360+D365+D372+D382+D384)</f>
        <v>0</v>
      </c>
      <c r="E359" s="189">
        <f t="shared" si="232"/>
        <v>0</v>
      </c>
      <c r="F359" s="202">
        <f t="shared" si="215"/>
        <v>130000</v>
      </c>
      <c r="G359" s="189"/>
      <c r="H359" s="189">
        <f t="shared" ref="H359:J359" si="233">SUM(H360+H365+H372+H382+H384)</f>
        <v>65000</v>
      </c>
      <c r="I359" s="189"/>
      <c r="J359" s="189">
        <f t="shared" si="233"/>
        <v>65000</v>
      </c>
      <c r="K359" s="189"/>
      <c r="L359" s="189"/>
      <c r="M359" s="189"/>
      <c r="N359" s="189"/>
      <c r="O359" s="189"/>
      <c r="P359" s="189"/>
      <c r="Q359" s="189"/>
      <c r="R359" s="189"/>
      <c r="S359" s="189"/>
      <c r="T359" s="189"/>
      <c r="U359" s="202"/>
      <c r="V359" s="202"/>
      <c r="W359" s="189"/>
      <c r="X359" s="202"/>
      <c r="Y359" s="189">
        <f t="shared" ref="Y359:AA359" si="234">SUM(Y360+Y365+Y372+Y382+Y384)</f>
        <v>65000</v>
      </c>
      <c r="Z359" s="189">
        <f t="shared" si="234"/>
        <v>65000</v>
      </c>
      <c r="AA359" s="189">
        <f t="shared" si="234"/>
        <v>65000</v>
      </c>
    </row>
    <row r="360" spans="1:27" s="190" customFormat="1" ht="12.75" hidden="1" customHeight="1" x14ac:dyDescent="0.25">
      <c r="A360" s="187"/>
      <c r="B360" s="187">
        <v>321</v>
      </c>
      <c r="C360" s="314" t="s">
        <v>620</v>
      </c>
      <c r="D360" s="189">
        <f t="shared" ref="D360:E360" si="235">SUM(D361+D362+D363+D364)</f>
        <v>0</v>
      </c>
      <c r="E360" s="189">
        <f t="shared" si="235"/>
        <v>0</v>
      </c>
      <c r="F360" s="202">
        <f t="shared" si="215"/>
        <v>0</v>
      </c>
      <c r="G360" s="189"/>
      <c r="H360" s="189">
        <f t="shared" ref="H360:J360" si="236">SUM(H361+H362+H363+H364)</f>
        <v>0</v>
      </c>
      <c r="I360" s="189"/>
      <c r="J360" s="189">
        <f t="shared" si="236"/>
        <v>0</v>
      </c>
      <c r="K360" s="189"/>
      <c r="L360" s="189"/>
      <c r="M360" s="189"/>
      <c r="N360" s="189"/>
      <c r="O360" s="189"/>
      <c r="P360" s="189"/>
      <c r="Q360" s="189"/>
      <c r="R360" s="189"/>
      <c r="S360" s="189"/>
      <c r="T360" s="201"/>
      <c r="U360" s="202"/>
      <c r="V360" s="202"/>
      <c r="W360" s="189"/>
      <c r="X360" s="202"/>
      <c r="Y360" s="189">
        <f t="shared" ref="Y360:AA360" si="237">SUM(Y361+Y362+Y363+Y364)</f>
        <v>0</v>
      </c>
      <c r="Z360" s="189">
        <f t="shared" si="237"/>
        <v>0</v>
      </c>
      <c r="AA360" s="189">
        <f t="shared" si="237"/>
        <v>0</v>
      </c>
    </row>
    <row r="361" spans="1:27" s="203" customFormat="1" ht="15" hidden="1" x14ac:dyDescent="0.25">
      <c r="A361" s="198"/>
      <c r="B361" s="199" t="s">
        <v>16</v>
      </c>
      <c r="C361" s="314" t="s">
        <v>613</v>
      </c>
      <c r="D361" s="201"/>
      <c r="E361" s="201"/>
      <c r="F361" s="202">
        <f t="shared" si="215"/>
        <v>0</v>
      </c>
      <c r="G361" s="202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2"/>
      <c r="V361" s="202"/>
      <c r="W361" s="201"/>
      <c r="X361" s="202"/>
      <c r="Y361" s="201"/>
      <c r="Z361" s="201"/>
      <c r="AA361" s="201"/>
    </row>
    <row r="362" spans="1:27" s="203" customFormat="1" ht="15" hidden="1" x14ac:dyDescent="0.25">
      <c r="A362" s="198"/>
      <c r="B362" s="199" t="s">
        <v>18</v>
      </c>
      <c r="C362" s="314" t="s">
        <v>617</v>
      </c>
      <c r="D362" s="201"/>
      <c r="E362" s="201"/>
      <c r="F362" s="202">
        <f t="shared" si="215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2"/>
      <c r="V362" s="202"/>
      <c r="W362" s="201"/>
      <c r="X362" s="202"/>
      <c r="Y362" s="201"/>
      <c r="Z362" s="201"/>
      <c r="AA362" s="201"/>
    </row>
    <row r="363" spans="1:27" s="203" customFormat="1" ht="15" hidden="1" x14ac:dyDescent="0.25">
      <c r="A363" s="198"/>
      <c r="B363" s="199" t="s">
        <v>20</v>
      </c>
      <c r="C363" s="314" t="s">
        <v>620</v>
      </c>
      <c r="D363" s="201"/>
      <c r="E363" s="201"/>
      <c r="F363" s="202">
        <f t="shared" si="215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2"/>
      <c r="V363" s="202"/>
      <c r="W363" s="201"/>
      <c r="X363" s="202"/>
      <c r="Y363" s="201"/>
      <c r="Z363" s="201"/>
      <c r="AA363" s="201"/>
    </row>
    <row r="364" spans="1:27" s="203" customFormat="1" ht="15" hidden="1" x14ac:dyDescent="0.25">
      <c r="A364" s="198"/>
      <c r="B364" s="198">
        <v>3214</v>
      </c>
      <c r="C364" s="314" t="s">
        <v>613</v>
      </c>
      <c r="D364" s="201"/>
      <c r="E364" s="201"/>
      <c r="F364" s="202">
        <f t="shared" si="215"/>
        <v>0</v>
      </c>
      <c r="G364" s="202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189"/>
      <c r="U364" s="202"/>
      <c r="V364" s="202"/>
      <c r="W364" s="201"/>
      <c r="X364" s="202"/>
      <c r="Y364" s="201"/>
      <c r="Z364" s="201"/>
      <c r="AA364" s="201"/>
    </row>
    <row r="365" spans="1:27" s="190" customFormat="1" ht="15" hidden="1" x14ac:dyDescent="0.25">
      <c r="A365" s="187"/>
      <c r="B365" s="187">
        <v>322</v>
      </c>
      <c r="C365" s="314" t="s">
        <v>617</v>
      </c>
      <c r="D365" s="189">
        <f t="shared" ref="D365:E365" si="238">SUM(D366+D367+D368+D369+D370+D371)</f>
        <v>0</v>
      </c>
      <c r="E365" s="189">
        <f t="shared" si="238"/>
        <v>0</v>
      </c>
      <c r="F365" s="202">
        <f t="shared" si="215"/>
        <v>0</v>
      </c>
      <c r="G365" s="189"/>
      <c r="H365" s="189">
        <f t="shared" ref="H365:J365" si="239">SUM(H366+H367+H368+H369+H370+H371)</f>
        <v>0</v>
      </c>
      <c r="I365" s="189"/>
      <c r="J365" s="189">
        <f t="shared" si="239"/>
        <v>0</v>
      </c>
      <c r="K365" s="189"/>
      <c r="L365" s="189"/>
      <c r="M365" s="189"/>
      <c r="N365" s="189"/>
      <c r="O365" s="189"/>
      <c r="P365" s="189"/>
      <c r="Q365" s="189"/>
      <c r="R365" s="189"/>
      <c r="S365" s="189"/>
      <c r="T365" s="201"/>
      <c r="U365" s="202"/>
      <c r="V365" s="202"/>
      <c r="W365" s="189"/>
      <c r="X365" s="202"/>
      <c r="Y365" s="189">
        <f t="shared" ref="Y365:AA365" si="240">SUM(Y366+Y367+Y368+Y369+Y370+Y371)</f>
        <v>0</v>
      </c>
      <c r="Z365" s="189">
        <f t="shared" si="240"/>
        <v>0</v>
      </c>
      <c r="AA365" s="189">
        <f t="shared" si="240"/>
        <v>0</v>
      </c>
    </row>
    <row r="366" spans="1:27" s="203" customFormat="1" ht="15" hidden="1" x14ac:dyDescent="0.25">
      <c r="A366" s="198"/>
      <c r="B366" s="199" t="s">
        <v>23</v>
      </c>
      <c r="C366" s="314" t="s">
        <v>620</v>
      </c>
      <c r="D366" s="201"/>
      <c r="E366" s="201"/>
      <c r="F366" s="202">
        <f t="shared" si="215"/>
        <v>0</v>
      </c>
      <c r="G366" s="202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2"/>
      <c r="V366" s="202"/>
      <c r="W366" s="201"/>
      <c r="X366" s="202"/>
      <c r="Y366" s="201"/>
      <c r="Z366" s="201"/>
      <c r="AA366" s="201"/>
    </row>
    <row r="367" spans="1:27" s="203" customFormat="1" ht="15" hidden="1" x14ac:dyDescent="0.25">
      <c r="A367" s="198"/>
      <c r="B367" s="199" t="s">
        <v>25</v>
      </c>
      <c r="C367" s="314" t="s">
        <v>613</v>
      </c>
      <c r="D367" s="201"/>
      <c r="E367" s="201"/>
      <c r="F367" s="202">
        <f t="shared" si="215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/>
      <c r="V367" s="202"/>
      <c r="W367" s="201"/>
      <c r="X367" s="202"/>
      <c r="Y367" s="201"/>
      <c r="Z367" s="201"/>
      <c r="AA367" s="201"/>
    </row>
    <row r="368" spans="1:27" s="203" customFormat="1" ht="15" hidden="1" x14ac:dyDescent="0.25">
      <c r="A368" s="198"/>
      <c r="B368" s="199" t="s">
        <v>27</v>
      </c>
      <c r="C368" s="314" t="s">
        <v>617</v>
      </c>
      <c r="D368" s="201"/>
      <c r="E368" s="201"/>
      <c r="F368" s="202">
        <f t="shared" si="215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2"/>
      <c r="V368" s="202"/>
      <c r="W368" s="201"/>
      <c r="X368" s="202"/>
      <c r="Y368" s="201"/>
      <c r="Z368" s="201"/>
      <c r="AA368" s="201"/>
    </row>
    <row r="369" spans="1:27" s="203" customFormat="1" ht="15" hidden="1" x14ac:dyDescent="0.25">
      <c r="A369" s="198"/>
      <c r="B369" s="199" t="s">
        <v>29</v>
      </c>
      <c r="C369" s="314" t="s">
        <v>620</v>
      </c>
      <c r="D369" s="201"/>
      <c r="E369" s="201"/>
      <c r="F369" s="202">
        <f t="shared" si="215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2"/>
      <c r="V369" s="202"/>
      <c r="W369" s="201"/>
      <c r="X369" s="202"/>
      <c r="Y369" s="201"/>
      <c r="Z369" s="201"/>
      <c r="AA369" s="201"/>
    </row>
    <row r="370" spans="1:27" s="203" customFormat="1" ht="15" hidden="1" x14ac:dyDescent="0.25">
      <c r="A370" s="198"/>
      <c r="B370" s="199" t="s">
        <v>31</v>
      </c>
      <c r="C370" s="314" t="s">
        <v>613</v>
      </c>
      <c r="D370" s="201"/>
      <c r="E370" s="201"/>
      <c r="F370" s="202">
        <f t="shared" si="215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2"/>
      <c r="V370" s="202"/>
      <c r="W370" s="201"/>
      <c r="X370" s="202"/>
      <c r="Y370" s="201"/>
      <c r="Z370" s="201"/>
      <c r="AA370" s="201"/>
    </row>
    <row r="371" spans="1:27" s="203" customFormat="1" ht="15" hidden="1" x14ac:dyDescent="0.25">
      <c r="A371" s="198"/>
      <c r="B371" s="205" t="s">
        <v>33</v>
      </c>
      <c r="C371" s="314" t="s">
        <v>617</v>
      </c>
      <c r="D371" s="201"/>
      <c r="E371" s="201"/>
      <c r="F371" s="202">
        <f t="shared" si="215"/>
        <v>0</v>
      </c>
      <c r="G371" s="202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189"/>
      <c r="U371" s="202"/>
      <c r="V371" s="202"/>
      <c r="W371" s="201"/>
      <c r="X371" s="202"/>
      <c r="Y371" s="201"/>
      <c r="Z371" s="201"/>
      <c r="AA371" s="201"/>
    </row>
    <row r="372" spans="1:27" s="190" customFormat="1" ht="15" x14ac:dyDescent="0.25">
      <c r="A372" s="187"/>
      <c r="B372" s="187">
        <v>323</v>
      </c>
      <c r="C372" s="314" t="s">
        <v>620</v>
      </c>
      <c r="D372" s="189">
        <f t="shared" ref="D372:E372" si="241">SUM(D373+D374+D375+D376+D377+D378+D379+D380+D381)</f>
        <v>0</v>
      </c>
      <c r="E372" s="189">
        <f t="shared" si="241"/>
        <v>0</v>
      </c>
      <c r="F372" s="202">
        <f t="shared" si="215"/>
        <v>130000</v>
      </c>
      <c r="G372" s="189"/>
      <c r="H372" s="189">
        <f t="shared" ref="H372:J372" si="242">SUM(H373+H374+H375+H376+H377+H378+H379+H380+H381)</f>
        <v>65000</v>
      </c>
      <c r="I372" s="189"/>
      <c r="J372" s="189">
        <f t="shared" si="242"/>
        <v>65000</v>
      </c>
      <c r="K372" s="189"/>
      <c r="L372" s="189"/>
      <c r="M372" s="189"/>
      <c r="N372" s="189"/>
      <c r="O372" s="189"/>
      <c r="P372" s="189"/>
      <c r="Q372" s="189"/>
      <c r="R372" s="189"/>
      <c r="S372" s="189"/>
      <c r="T372" s="201"/>
      <c r="U372" s="202"/>
      <c r="V372" s="202"/>
      <c r="W372" s="189"/>
      <c r="X372" s="202"/>
      <c r="Y372" s="189">
        <f t="shared" ref="Y372:AA372" si="243">SUM(Y373+Y374+Y375+Y376+Y377+Y378+Y379+Y380+Y381)</f>
        <v>65000</v>
      </c>
      <c r="Z372" s="189">
        <f t="shared" si="243"/>
        <v>65000</v>
      </c>
      <c r="AA372" s="189">
        <f t="shared" si="243"/>
        <v>65000</v>
      </c>
    </row>
    <row r="373" spans="1:27" s="203" customFormat="1" hidden="1" x14ac:dyDescent="0.25">
      <c r="A373" s="198"/>
      <c r="B373" s="199" t="s">
        <v>35</v>
      </c>
      <c r="C373" s="200" t="s">
        <v>36</v>
      </c>
      <c r="D373" s="201"/>
      <c r="E373" s="201"/>
      <c r="F373" s="202">
        <f t="shared" si="215"/>
        <v>0</v>
      </c>
      <c r="G373" s="202"/>
      <c r="H373" s="201"/>
      <c r="I373" s="201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2"/>
      <c r="V373" s="202"/>
      <c r="W373" s="201"/>
      <c r="X373" s="202"/>
      <c r="Y373" s="201"/>
      <c r="Z373" s="201"/>
      <c r="AA373" s="201"/>
    </row>
    <row r="374" spans="1:27" s="203" customFormat="1" hidden="1" x14ac:dyDescent="0.25">
      <c r="A374" s="198"/>
      <c r="B374" s="199" t="s">
        <v>37</v>
      </c>
      <c r="C374" s="200" t="s">
        <v>38</v>
      </c>
      <c r="D374" s="201"/>
      <c r="E374" s="201"/>
      <c r="F374" s="202">
        <f t="shared" si="215"/>
        <v>0</v>
      </c>
      <c r="G374" s="202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2"/>
      <c r="V374" s="202"/>
      <c r="W374" s="201"/>
      <c r="X374" s="202"/>
      <c r="Y374" s="201"/>
      <c r="Z374" s="201"/>
      <c r="AA374" s="201"/>
    </row>
    <row r="375" spans="1:27" s="203" customFormat="1" hidden="1" x14ac:dyDescent="0.25">
      <c r="A375" s="198"/>
      <c r="B375" s="199" t="s">
        <v>39</v>
      </c>
      <c r="C375" s="200" t="s">
        <v>40</v>
      </c>
      <c r="D375" s="201"/>
      <c r="E375" s="201"/>
      <c r="F375" s="202">
        <f t="shared" si="215"/>
        <v>0</v>
      </c>
      <c r="G375" s="202"/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2"/>
      <c r="V375" s="202"/>
      <c r="W375" s="201"/>
      <c r="X375" s="202"/>
      <c r="Y375" s="201"/>
      <c r="Z375" s="201"/>
      <c r="AA375" s="201"/>
    </row>
    <row r="376" spans="1:27" s="203" customFormat="1" hidden="1" x14ac:dyDescent="0.25">
      <c r="A376" s="198"/>
      <c r="B376" s="199" t="s">
        <v>41</v>
      </c>
      <c r="C376" s="200" t="s">
        <v>42</v>
      </c>
      <c r="D376" s="201"/>
      <c r="E376" s="201"/>
      <c r="F376" s="202">
        <f t="shared" si="215"/>
        <v>0</v>
      </c>
      <c r="G376" s="202"/>
      <c r="H376" s="201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2"/>
      <c r="V376" s="202"/>
      <c r="W376" s="201"/>
      <c r="X376" s="202"/>
      <c r="Y376" s="201"/>
      <c r="Z376" s="201"/>
      <c r="AA376" s="201"/>
    </row>
    <row r="377" spans="1:27" s="203" customFormat="1" x14ac:dyDescent="0.25">
      <c r="A377" s="198"/>
      <c r="B377" s="199" t="s">
        <v>43</v>
      </c>
      <c r="C377" s="200" t="s">
        <v>44</v>
      </c>
      <c r="D377" s="201"/>
      <c r="E377" s="201"/>
      <c r="F377" s="202">
        <f t="shared" ref="F377:F408" si="244">SUM(H377:T377)</f>
        <v>130000</v>
      </c>
      <c r="G377" s="202"/>
      <c r="H377" s="201">
        <v>65000</v>
      </c>
      <c r="I377" s="201"/>
      <c r="J377" s="201">
        <v>65000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2"/>
      <c r="V377" s="202"/>
      <c r="W377" s="201"/>
      <c r="X377" s="202"/>
      <c r="Y377" s="201">
        <v>65000</v>
      </c>
      <c r="Z377" s="201">
        <v>65000</v>
      </c>
      <c r="AA377" s="201">
        <v>65000</v>
      </c>
    </row>
    <row r="378" spans="1:27" s="203" customFormat="1" hidden="1" x14ac:dyDescent="0.25">
      <c r="A378" s="198"/>
      <c r="B378" s="199" t="s">
        <v>45</v>
      </c>
      <c r="C378" s="200" t="s">
        <v>46</v>
      </c>
      <c r="D378" s="201"/>
      <c r="E378" s="201"/>
      <c r="F378" s="202">
        <f t="shared" si="244"/>
        <v>0</v>
      </c>
      <c r="G378" s="202"/>
      <c r="H378" s="201"/>
      <c r="I378" s="201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2"/>
      <c r="V378" s="202"/>
      <c r="W378" s="201"/>
      <c r="X378" s="202"/>
      <c r="Y378" s="202"/>
      <c r="Z378" s="201"/>
      <c r="AA378" s="201"/>
    </row>
    <row r="379" spans="1:27" s="203" customFormat="1" hidden="1" x14ac:dyDescent="0.25">
      <c r="A379" s="198"/>
      <c r="B379" s="199" t="s">
        <v>47</v>
      </c>
      <c r="C379" s="200" t="s">
        <v>48</v>
      </c>
      <c r="D379" s="201"/>
      <c r="E379" s="201"/>
      <c r="F379" s="202">
        <f t="shared" si="244"/>
        <v>0</v>
      </c>
      <c r="G379" s="202"/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/>
      <c r="V379" s="202"/>
      <c r="W379" s="201"/>
      <c r="X379" s="202"/>
      <c r="Y379" s="202"/>
      <c r="Z379" s="201"/>
      <c r="AA379" s="201"/>
    </row>
    <row r="380" spans="1:27" s="203" customFormat="1" hidden="1" x14ac:dyDescent="0.25">
      <c r="A380" s="198"/>
      <c r="B380" s="199" t="s">
        <v>49</v>
      </c>
      <c r="C380" s="200" t="s">
        <v>50</v>
      </c>
      <c r="D380" s="201"/>
      <c r="E380" s="201"/>
      <c r="F380" s="202">
        <f t="shared" si="244"/>
        <v>0</v>
      </c>
      <c r="G380" s="202"/>
      <c r="H380" s="201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2"/>
      <c r="V380" s="202"/>
      <c r="W380" s="201"/>
      <c r="X380" s="202"/>
      <c r="Y380" s="202"/>
      <c r="Z380" s="201"/>
      <c r="AA380" s="201"/>
    </row>
    <row r="381" spans="1:27" s="203" customFormat="1" hidden="1" x14ac:dyDescent="0.25">
      <c r="A381" s="198"/>
      <c r="B381" s="199" t="s">
        <v>51</v>
      </c>
      <c r="C381" s="200" t="s">
        <v>52</v>
      </c>
      <c r="D381" s="201"/>
      <c r="E381" s="201"/>
      <c r="F381" s="202">
        <f t="shared" si="244"/>
        <v>0</v>
      </c>
      <c r="G381" s="202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189"/>
      <c r="U381" s="202"/>
      <c r="V381" s="202"/>
      <c r="W381" s="201"/>
      <c r="X381" s="202"/>
      <c r="Y381" s="202"/>
      <c r="Z381" s="201"/>
      <c r="AA381" s="201"/>
    </row>
    <row r="382" spans="1:27" s="190" customFormat="1" hidden="1" x14ac:dyDescent="0.25">
      <c r="A382" s="187"/>
      <c r="B382" s="187">
        <v>324</v>
      </c>
      <c r="C382" s="188"/>
      <c r="D382" s="189">
        <f>SUM(D383)</f>
        <v>0</v>
      </c>
      <c r="E382" s="189">
        <f t="shared" ref="E382:J382" si="245">SUM(E383)</f>
        <v>0</v>
      </c>
      <c r="F382" s="202">
        <f t="shared" si="244"/>
        <v>0</v>
      </c>
      <c r="G382" s="189"/>
      <c r="H382" s="189">
        <f t="shared" si="245"/>
        <v>0</v>
      </c>
      <c r="I382" s="189"/>
      <c r="J382" s="189">
        <f t="shared" si="245"/>
        <v>0</v>
      </c>
      <c r="K382" s="189"/>
      <c r="L382" s="189"/>
      <c r="M382" s="189"/>
      <c r="N382" s="189"/>
      <c r="O382" s="189"/>
      <c r="P382" s="189"/>
      <c r="Q382" s="189"/>
      <c r="R382" s="189"/>
      <c r="S382" s="189"/>
      <c r="T382" s="201"/>
      <c r="U382" s="202"/>
      <c r="V382" s="202"/>
      <c r="W382" s="189"/>
      <c r="X382" s="202"/>
      <c r="Y382" s="202"/>
      <c r="Z382" s="189"/>
      <c r="AA382" s="189"/>
    </row>
    <row r="383" spans="1:27" s="203" customFormat="1" hidden="1" x14ac:dyDescent="0.25">
      <c r="A383" s="198"/>
      <c r="B383" s="204" t="s">
        <v>54</v>
      </c>
      <c r="C383" s="200" t="s">
        <v>53</v>
      </c>
      <c r="D383" s="201"/>
      <c r="E383" s="201"/>
      <c r="F383" s="202">
        <f t="shared" si="244"/>
        <v>0</v>
      </c>
      <c r="G383" s="202"/>
      <c r="H383" s="201"/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189"/>
      <c r="U383" s="202"/>
      <c r="V383" s="202"/>
      <c r="W383" s="201"/>
      <c r="X383" s="202"/>
      <c r="Y383" s="202"/>
      <c r="Z383" s="201"/>
      <c r="AA383" s="201"/>
    </row>
    <row r="384" spans="1:27" s="190" customFormat="1" hidden="1" x14ac:dyDescent="0.25">
      <c r="A384" s="187"/>
      <c r="B384" s="195" t="s">
        <v>549</v>
      </c>
      <c r="C384" s="188"/>
      <c r="D384" s="189">
        <f t="shared" ref="D384:E384" si="246">SUM(D385+D386+D387+D388+D389+D390+D391)</f>
        <v>0</v>
      </c>
      <c r="E384" s="189">
        <f t="shared" si="246"/>
        <v>0</v>
      </c>
      <c r="F384" s="202">
        <f t="shared" si="244"/>
        <v>0</v>
      </c>
      <c r="G384" s="189"/>
      <c r="H384" s="189">
        <f t="shared" ref="H384:J384" si="247">SUM(H385+H386+H387+H388+H389+H390+H391)</f>
        <v>0</v>
      </c>
      <c r="I384" s="189"/>
      <c r="J384" s="189">
        <f t="shared" si="247"/>
        <v>0</v>
      </c>
      <c r="K384" s="189"/>
      <c r="L384" s="189"/>
      <c r="M384" s="189"/>
      <c r="N384" s="189"/>
      <c r="O384" s="189"/>
      <c r="P384" s="189"/>
      <c r="Q384" s="189"/>
      <c r="R384" s="189"/>
      <c r="S384" s="189"/>
      <c r="T384" s="201"/>
      <c r="U384" s="202"/>
      <c r="V384" s="202"/>
      <c r="W384" s="189"/>
      <c r="X384" s="202"/>
      <c r="Y384" s="202"/>
      <c r="Z384" s="189"/>
      <c r="AA384" s="189"/>
    </row>
    <row r="385" spans="1:27" s="203" customFormat="1" ht="12.75" hidden="1" customHeight="1" x14ac:dyDescent="0.25">
      <c r="A385" s="198"/>
      <c r="B385" s="199" t="s">
        <v>56</v>
      </c>
      <c r="C385" s="200" t="s">
        <v>57</v>
      </c>
      <c r="D385" s="201"/>
      <c r="E385" s="201"/>
      <c r="F385" s="202">
        <f t="shared" si="244"/>
        <v>0</v>
      </c>
      <c r="G385" s="202"/>
      <c r="H385" s="201"/>
      <c r="I385" s="201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2"/>
      <c r="V385" s="202"/>
      <c r="W385" s="201"/>
      <c r="X385" s="202"/>
      <c r="Y385" s="202"/>
      <c r="Z385" s="201"/>
      <c r="AA385" s="201"/>
    </row>
    <row r="386" spans="1:27" s="203" customFormat="1" hidden="1" x14ac:dyDescent="0.25">
      <c r="A386" s="198"/>
      <c r="B386" s="199" t="s">
        <v>58</v>
      </c>
      <c r="C386" s="200" t="s">
        <v>59</v>
      </c>
      <c r="D386" s="201"/>
      <c r="E386" s="201"/>
      <c r="F386" s="202">
        <f t="shared" si="244"/>
        <v>0</v>
      </c>
      <c r="G386" s="202"/>
      <c r="H386" s="201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2"/>
      <c r="V386" s="202"/>
      <c r="W386" s="201"/>
      <c r="X386" s="202"/>
      <c r="Y386" s="202"/>
      <c r="Z386" s="201"/>
      <c r="AA386" s="201"/>
    </row>
    <row r="387" spans="1:27" s="203" customFormat="1" hidden="1" x14ac:dyDescent="0.25">
      <c r="A387" s="198"/>
      <c r="B387" s="199" t="s">
        <v>60</v>
      </c>
      <c r="C387" s="200" t="s">
        <v>61</v>
      </c>
      <c r="D387" s="201"/>
      <c r="E387" s="201"/>
      <c r="F387" s="202">
        <f t="shared" si="244"/>
        <v>0</v>
      </c>
      <c r="G387" s="202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2"/>
      <c r="V387" s="202"/>
      <c r="W387" s="201"/>
      <c r="X387" s="202"/>
      <c r="Y387" s="202"/>
      <c r="Z387" s="201"/>
      <c r="AA387" s="201"/>
    </row>
    <row r="388" spans="1:27" s="203" customFormat="1" hidden="1" x14ac:dyDescent="0.25">
      <c r="A388" s="198"/>
      <c r="B388" s="199" t="s">
        <v>62</v>
      </c>
      <c r="C388" s="200" t="s">
        <v>63</v>
      </c>
      <c r="D388" s="201"/>
      <c r="E388" s="201"/>
      <c r="F388" s="202">
        <f t="shared" si="244"/>
        <v>0</v>
      </c>
      <c r="G388" s="202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2"/>
      <c r="V388" s="202"/>
      <c r="W388" s="201"/>
      <c r="X388" s="202"/>
      <c r="Y388" s="202"/>
      <c r="Z388" s="201"/>
      <c r="AA388" s="201"/>
    </row>
    <row r="389" spans="1:27" s="203" customFormat="1" hidden="1" x14ac:dyDescent="0.25">
      <c r="A389" s="198"/>
      <c r="B389" s="198">
        <v>3295</v>
      </c>
      <c r="C389" s="200" t="s">
        <v>64</v>
      </c>
      <c r="D389" s="201"/>
      <c r="E389" s="201"/>
      <c r="F389" s="202">
        <f t="shared" si="244"/>
        <v>0</v>
      </c>
      <c r="G389" s="202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2"/>
      <c r="V389" s="202"/>
      <c r="W389" s="201"/>
      <c r="X389" s="202"/>
      <c r="Y389" s="202"/>
      <c r="Z389" s="201"/>
      <c r="AA389" s="201"/>
    </row>
    <row r="390" spans="1:27" s="203" customFormat="1" hidden="1" x14ac:dyDescent="0.25">
      <c r="A390" s="198"/>
      <c r="B390" s="198">
        <v>3296</v>
      </c>
      <c r="C390" s="206" t="s">
        <v>65</v>
      </c>
      <c r="D390" s="201"/>
      <c r="E390" s="201"/>
      <c r="F390" s="202">
        <f t="shared" si="244"/>
        <v>0</v>
      </c>
      <c r="G390" s="202"/>
      <c r="H390" s="201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2"/>
      <c r="V390" s="202"/>
      <c r="W390" s="201"/>
      <c r="X390" s="202"/>
      <c r="Y390" s="202"/>
      <c r="Z390" s="201"/>
      <c r="AA390" s="201"/>
    </row>
    <row r="391" spans="1:27" s="203" customFormat="1" hidden="1" x14ac:dyDescent="0.25">
      <c r="A391" s="198"/>
      <c r="B391" s="199" t="s">
        <v>66</v>
      </c>
      <c r="C391" s="200" t="s">
        <v>55</v>
      </c>
      <c r="D391" s="201"/>
      <c r="E391" s="201"/>
      <c r="F391" s="202">
        <f t="shared" si="244"/>
        <v>0</v>
      </c>
      <c r="G391" s="202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189"/>
      <c r="U391" s="202"/>
      <c r="V391" s="202"/>
      <c r="W391" s="201"/>
      <c r="X391" s="202"/>
      <c r="Y391" s="202"/>
      <c r="Z391" s="201"/>
      <c r="AA391" s="201"/>
    </row>
    <row r="392" spans="1:27" s="190" customFormat="1" hidden="1" x14ac:dyDescent="0.25">
      <c r="A392" s="6"/>
      <c r="B392" s="187">
        <v>34</v>
      </c>
      <c r="C392" s="188" t="s">
        <v>67</v>
      </c>
      <c r="D392" s="189">
        <f t="shared" ref="D392:E392" si="248">SUM(D393+D398)</f>
        <v>0</v>
      </c>
      <c r="E392" s="189">
        <f t="shared" si="248"/>
        <v>0</v>
      </c>
      <c r="F392" s="202">
        <f t="shared" si="244"/>
        <v>0</v>
      </c>
      <c r="G392" s="189"/>
      <c r="H392" s="189">
        <f t="shared" ref="H392:J392" si="249">SUM(H393+H398)</f>
        <v>0</v>
      </c>
      <c r="I392" s="189"/>
      <c r="J392" s="189">
        <f t="shared" si="249"/>
        <v>0</v>
      </c>
      <c r="K392" s="189"/>
      <c r="L392" s="189"/>
      <c r="M392" s="189"/>
      <c r="N392" s="189"/>
      <c r="O392" s="189"/>
      <c r="P392" s="189"/>
      <c r="Q392" s="189"/>
      <c r="R392" s="189"/>
      <c r="S392" s="189"/>
      <c r="T392" s="189"/>
      <c r="U392" s="202"/>
      <c r="V392" s="202"/>
      <c r="W392" s="189"/>
      <c r="X392" s="202"/>
      <c r="Y392" s="202"/>
      <c r="Z392" s="189"/>
      <c r="AA392" s="189"/>
    </row>
    <row r="393" spans="1:27" s="190" customFormat="1" hidden="1" x14ac:dyDescent="0.25">
      <c r="A393" s="187"/>
      <c r="B393" s="187">
        <v>342</v>
      </c>
      <c r="C393" s="188" t="s">
        <v>68</v>
      </c>
      <c r="D393" s="189">
        <f t="shared" ref="D393:E393" si="250">SUM(D394+D395+D396+D397)</f>
        <v>0</v>
      </c>
      <c r="E393" s="189">
        <f t="shared" si="250"/>
        <v>0</v>
      </c>
      <c r="F393" s="202">
        <f t="shared" si="244"/>
        <v>0</v>
      </c>
      <c r="G393" s="189"/>
      <c r="H393" s="189">
        <f t="shared" ref="H393:J393" si="251">SUM(H394+H395+H396+H397)</f>
        <v>0</v>
      </c>
      <c r="I393" s="189"/>
      <c r="J393" s="189">
        <f t="shared" si="251"/>
        <v>0</v>
      </c>
      <c r="K393" s="189"/>
      <c r="L393" s="189"/>
      <c r="M393" s="189"/>
      <c r="N393" s="189"/>
      <c r="O393" s="189"/>
      <c r="P393" s="189"/>
      <c r="Q393" s="189"/>
      <c r="R393" s="189"/>
      <c r="S393" s="189"/>
      <c r="T393" s="201"/>
      <c r="U393" s="202"/>
      <c r="V393" s="202"/>
      <c r="W393" s="189"/>
      <c r="X393" s="202"/>
      <c r="Y393" s="202"/>
      <c r="Z393" s="189"/>
      <c r="AA393" s="189"/>
    </row>
    <row r="394" spans="1:27" s="203" customFormat="1" ht="27.75" hidden="1" customHeight="1" x14ac:dyDescent="0.25">
      <c r="A394" s="198"/>
      <c r="B394" s="199" t="s">
        <v>69</v>
      </c>
      <c r="C394" s="200" t="s">
        <v>70</v>
      </c>
      <c r="D394" s="201"/>
      <c r="E394" s="201"/>
      <c r="F394" s="202">
        <f t="shared" si="244"/>
        <v>0</v>
      </c>
      <c r="G394" s="202"/>
      <c r="H394" s="201"/>
      <c r="I394" s="201"/>
      <c r="J394" s="201"/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2"/>
      <c r="V394" s="202"/>
      <c r="W394" s="201"/>
      <c r="X394" s="202"/>
      <c r="Y394" s="202"/>
      <c r="Z394" s="201"/>
      <c r="AA394" s="201"/>
    </row>
    <row r="395" spans="1:27" s="203" customFormat="1" hidden="1" x14ac:dyDescent="0.25">
      <c r="A395" s="198"/>
      <c r="B395" s="198">
        <v>3426</v>
      </c>
      <c r="C395" s="200" t="s">
        <v>71</v>
      </c>
      <c r="D395" s="201"/>
      <c r="E395" s="201"/>
      <c r="F395" s="202">
        <f t="shared" si="244"/>
        <v>0</v>
      </c>
      <c r="G395" s="202"/>
      <c r="H395" s="201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2"/>
      <c r="V395" s="202"/>
      <c r="W395" s="201"/>
      <c r="X395" s="202"/>
      <c r="Y395" s="202"/>
      <c r="Z395" s="201"/>
      <c r="AA395" s="201"/>
    </row>
    <row r="396" spans="1:27" s="203" customFormat="1" ht="27" hidden="1" x14ac:dyDescent="0.25">
      <c r="A396" s="198"/>
      <c r="B396" s="198">
        <v>3427</v>
      </c>
      <c r="C396" s="200" t="s">
        <v>72</v>
      </c>
      <c r="D396" s="201"/>
      <c r="E396" s="201"/>
      <c r="F396" s="202">
        <f t="shared" si="244"/>
        <v>0</v>
      </c>
      <c r="G396" s="202"/>
      <c r="H396" s="201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2"/>
      <c r="V396" s="202"/>
      <c r="W396" s="201"/>
      <c r="X396" s="202"/>
      <c r="Y396" s="202"/>
      <c r="Z396" s="201"/>
      <c r="AA396" s="201"/>
    </row>
    <row r="397" spans="1:27" s="203" customFormat="1" hidden="1" x14ac:dyDescent="0.25">
      <c r="A397" s="198"/>
      <c r="B397" s="198">
        <v>3428</v>
      </c>
      <c r="C397" s="200" t="s">
        <v>73</v>
      </c>
      <c r="D397" s="201"/>
      <c r="E397" s="201"/>
      <c r="F397" s="202">
        <f t="shared" si="244"/>
        <v>0</v>
      </c>
      <c r="G397" s="202"/>
      <c r="H397" s="201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189"/>
      <c r="U397" s="202"/>
      <c r="V397" s="202"/>
      <c r="W397" s="201"/>
      <c r="X397" s="202"/>
      <c r="Y397" s="202"/>
      <c r="Z397" s="201"/>
      <c r="AA397" s="201"/>
    </row>
    <row r="398" spans="1:27" s="190" customFormat="1" hidden="1" x14ac:dyDescent="0.25">
      <c r="A398" s="187"/>
      <c r="B398" s="187">
        <v>343</v>
      </c>
      <c r="C398" s="188"/>
      <c r="D398" s="189">
        <f t="shared" ref="D398:E398" si="252">SUM(D399+D400+D401+D402)</f>
        <v>0</v>
      </c>
      <c r="E398" s="189">
        <f t="shared" si="252"/>
        <v>0</v>
      </c>
      <c r="F398" s="202">
        <f t="shared" si="244"/>
        <v>0</v>
      </c>
      <c r="G398" s="189"/>
      <c r="H398" s="189">
        <f t="shared" ref="H398:J398" si="253">SUM(H399+H400+H401+H402)</f>
        <v>0</v>
      </c>
      <c r="I398" s="189"/>
      <c r="J398" s="189">
        <f t="shared" si="253"/>
        <v>0</v>
      </c>
      <c r="K398" s="189"/>
      <c r="L398" s="189"/>
      <c r="M398" s="189"/>
      <c r="N398" s="189"/>
      <c r="O398" s="189"/>
      <c r="P398" s="189"/>
      <c r="Q398" s="189"/>
      <c r="R398" s="189"/>
      <c r="S398" s="189"/>
      <c r="T398" s="201"/>
      <c r="U398" s="202"/>
      <c r="V398" s="202"/>
      <c r="W398" s="189"/>
      <c r="X398" s="202"/>
      <c r="Y398" s="202"/>
      <c r="Z398" s="189"/>
      <c r="AA398" s="189"/>
    </row>
    <row r="399" spans="1:27" s="203" customFormat="1" hidden="1" x14ac:dyDescent="0.25">
      <c r="A399" s="198"/>
      <c r="B399" s="199" t="s">
        <v>74</v>
      </c>
      <c r="C399" s="200" t="s">
        <v>75</v>
      </c>
      <c r="D399" s="201"/>
      <c r="E399" s="201"/>
      <c r="F399" s="202">
        <f t="shared" si="244"/>
        <v>0</v>
      </c>
      <c r="G399" s="202"/>
      <c r="H399" s="201"/>
      <c r="I399" s="201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2"/>
      <c r="V399" s="202"/>
      <c r="W399" s="201"/>
      <c r="X399" s="202"/>
      <c r="Y399" s="202"/>
      <c r="Z399" s="201"/>
      <c r="AA399" s="201"/>
    </row>
    <row r="400" spans="1:27" s="203" customFormat="1" hidden="1" x14ac:dyDescent="0.25">
      <c r="A400" s="198"/>
      <c r="B400" s="199" t="s">
        <v>76</v>
      </c>
      <c r="C400" s="200" t="s">
        <v>77</v>
      </c>
      <c r="D400" s="201"/>
      <c r="E400" s="201"/>
      <c r="F400" s="202">
        <f t="shared" si="244"/>
        <v>0</v>
      </c>
      <c r="G400" s="202"/>
      <c r="H400" s="201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2"/>
      <c r="V400" s="202"/>
      <c r="W400" s="201"/>
      <c r="X400" s="202"/>
      <c r="Y400" s="202"/>
      <c r="Z400" s="201"/>
      <c r="AA400" s="201"/>
    </row>
    <row r="401" spans="1:27" s="203" customFormat="1" hidden="1" x14ac:dyDescent="0.25">
      <c r="A401" s="198"/>
      <c r="B401" s="199" t="s">
        <v>78</v>
      </c>
      <c r="C401" s="200" t="s">
        <v>79</v>
      </c>
      <c r="D401" s="201"/>
      <c r="E401" s="201"/>
      <c r="F401" s="202">
        <f t="shared" si="244"/>
        <v>0</v>
      </c>
      <c r="G401" s="202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2"/>
      <c r="V401" s="202"/>
      <c r="W401" s="201"/>
      <c r="X401" s="202"/>
      <c r="Y401" s="202"/>
      <c r="Z401" s="201"/>
      <c r="AA401" s="201"/>
    </row>
    <row r="402" spans="1:27" s="203" customFormat="1" hidden="1" x14ac:dyDescent="0.25">
      <c r="A402" s="198"/>
      <c r="B402" s="199" t="s">
        <v>80</v>
      </c>
      <c r="C402" s="200" t="s">
        <v>81</v>
      </c>
      <c r="D402" s="201"/>
      <c r="E402" s="201"/>
      <c r="F402" s="202">
        <f t="shared" si="244"/>
        <v>0</v>
      </c>
      <c r="G402" s="202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4"/>
      <c r="U402" s="202"/>
      <c r="V402" s="202"/>
      <c r="W402" s="201"/>
      <c r="X402" s="202"/>
      <c r="Y402" s="202"/>
      <c r="Z402" s="201"/>
      <c r="AA402" s="201"/>
    </row>
    <row r="403" spans="1:27" s="7" customFormat="1" hidden="1" x14ac:dyDescent="0.25">
      <c r="B403" s="5">
        <v>4</v>
      </c>
      <c r="C403" s="7" t="s">
        <v>118</v>
      </c>
      <c r="D403" s="4">
        <f>SUM(D404)</f>
        <v>0</v>
      </c>
      <c r="E403" s="4">
        <f t="shared" ref="E403:J403" si="254">SUM(E404)</f>
        <v>0</v>
      </c>
      <c r="F403" s="202">
        <f t="shared" si="244"/>
        <v>0</v>
      </c>
      <c r="G403" s="4"/>
      <c r="H403" s="4">
        <f t="shared" si="254"/>
        <v>0</v>
      </c>
      <c r="I403" s="4"/>
      <c r="J403" s="4">
        <f t="shared" si="254"/>
        <v>0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202"/>
      <c r="V403" s="202"/>
      <c r="W403" s="4"/>
      <c r="X403" s="202"/>
      <c r="Y403" s="202"/>
      <c r="Z403" s="4"/>
      <c r="AA403" s="4"/>
    </row>
    <row r="404" spans="1:27" s="7" customFormat="1" hidden="1" x14ac:dyDescent="0.25">
      <c r="B404" s="5">
        <v>42</v>
      </c>
      <c r="D404" s="4">
        <f t="shared" ref="D404:E404" si="255">SUM(D405+D413+D416+D421)</f>
        <v>0</v>
      </c>
      <c r="E404" s="4">
        <f t="shared" si="255"/>
        <v>0</v>
      </c>
      <c r="F404" s="202">
        <f t="shared" si="244"/>
        <v>0</v>
      </c>
      <c r="G404" s="4"/>
      <c r="H404" s="4">
        <f t="shared" ref="H404:J404" si="256">SUM(H405+H413+H416+H421)</f>
        <v>0</v>
      </c>
      <c r="I404" s="4"/>
      <c r="J404" s="4">
        <f t="shared" si="256"/>
        <v>0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202"/>
      <c r="V404" s="202"/>
      <c r="W404" s="4"/>
      <c r="X404" s="202"/>
      <c r="Y404" s="202"/>
      <c r="Z404" s="4"/>
      <c r="AA404" s="4"/>
    </row>
    <row r="405" spans="1:27" s="7" customFormat="1" hidden="1" x14ac:dyDescent="0.25">
      <c r="B405" s="5">
        <v>422</v>
      </c>
      <c r="D405" s="4">
        <f t="shared" ref="D405:E405" si="257">SUM(D406+D407+D408+D409+D410+D411+D412)</f>
        <v>0</v>
      </c>
      <c r="E405" s="4">
        <f t="shared" si="257"/>
        <v>0</v>
      </c>
      <c r="F405" s="202">
        <f t="shared" si="244"/>
        <v>0</v>
      </c>
      <c r="G405" s="4"/>
      <c r="H405" s="4">
        <f t="shared" ref="H405:J405" si="258">SUM(H406+H407+H408+H409+H410+H411+H412)</f>
        <v>0</v>
      </c>
      <c r="I405" s="4"/>
      <c r="J405" s="4">
        <f t="shared" si="258"/>
        <v>0</v>
      </c>
      <c r="K405" s="4"/>
      <c r="L405" s="4"/>
      <c r="M405" s="4"/>
      <c r="N405" s="4"/>
      <c r="O405" s="4"/>
      <c r="P405" s="4"/>
      <c r="Q405" s="4"/>
      <c r="R405" s="4"/>
      <c r="S405" s="4"/>
      <c r="T405" s="201"/>
      <c r="U405" s="202"/>
      <c r="V405" s="202"/>
      <c r="W405" s="4"/>
      <c r="X405" s="202"/>
      <c r="Y405" s="202"/>
      <c r="Z405" s="4"/>
      <c r="AA405" s="4"/>
    </row>
    <row r="406" spans="1:27" s="210" customFormat="1" hidden="1" x14ac:dyDescent="0.25">
      <c r="A406" s="207"/>
      <c r="B406" s="208" t="s">
        <v>82</v>
      </c>
      <c r="C406" s="209" t="s">
        <v>83</v>
      </c>
      <c r="D406" s="201"/>
      <c r="E406" s="201"/>
      <c r="F406" s="202">
        <f t="shared" si="244"/>
        <v>0</v>
      </c>
      <c r="G406" s="202"/>
      <c r="H406" s="201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2"/>
      <c r="V406" s="202"/>
      <c r="W406" s="201"/>
      <c r="X406" s="202"/>
      <c r="Y406" s="202"/>
      <c r="Z406" s="201"/>
      <c r="AA406" s="201"/>
    </row>
    <row r="407" spans="1:27" s="210" customFormat="1" hidden="1" x14ac:dyDescent="0.25">
      <c r="A407" s="207"/>
      <c r="B407" s="208" t="s">
        <v>84</v>
      </c>
      <c r="C407" s="209" t="s">
        <v>85</v>
      </c>
      <c r="D407" s="201"/>
      <c r="E407" s="201"/>
      <c r="F407" s="202">
        <f t="shared" si="244"/>
        <v>0</v>
      </c>
      <c r="G407" s="202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2"/>
      <c r="V407" s="202"/>
      <c r="W407" s="201"/>
      <c r="X407" s="202"/>
      <c r="Y407" s="202"/>
      <c r="Z407" s="201"/>
      <c r="AA407" s="201"/>
    </row>
    <row r="408" spans="1:27" s="210" customFormat="1" hidden="1" x14ac:dyDescent="0.25">
      <c r="A408" s="207"/>
      <c r="B408" s="208" t="s">
        <v>86</v>
      </c>
      <c r="C408" s="209" t="s">
        <v>87</v>
      </c>
      <c r="D408" s="201"/>
      <c r="E408" s="201"/>
      <c r="F408" s="202">
        <f t="shared" si="244"/>
        <v>0</v>
      </c>
      <c r="G408" s="202"/>
      <c r="H408" s="201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2"/>
      <c r="V408" s="202"/>
      <c r="W408" s="201"/>
      <c r="X408" s="202"/>
      <c r="Y408" s="202"/>
      <c r="Z408" s="201"/>
      <c r="AA408" s="201"/>
    </row>
    <row r="409" spans="1:27" s="210" customFormat="1" hidden="1" x14ac:dyDescent="0.25">
      <c r="A409" s="207"/>
      <c r="B409" s="208" t="s">
        <v>88</v>
      </c>
      <c r="C409" s="209" t="s">
        <v>89</v>
      </c>
      <c r="D409" s="201"/>
      <c r="E409" s="201"/>
      <c r="F409" s="202">
        <f t="shared" ref="F409:F423" si="259">SUM(H409:T409)</f>
        <v>0</v>
      </c>
      <c r="G409" s="202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2"/>
      <c r="V409" s="202"/>
      <c r="W409" s="201"/>
      <c r="X409" s="202"/>
      <c r="Y409" s="202"/>
      <c r="Z409" s="201"/>
      <c r="AA409" s="201"/>
    </row>
    <row r="410" spans="1:27" s="210" customFormat="1" hidden="1" x14ac:dyDescent="0.25">
      <c r="A410" s="207"/>
      <c r="B410" s="208" t="s">
        <v>90</v>
      </c>
      <c r="C410" s="209" t="s">
        <v>91</v>
      </c>
      <c r="D410" s="201"/>
      <c r="E410" s="201"/>
      <c r="F410" s="202">
        <f t="shared" si="259"/>
        <v>0</v>
      </c>
      <c r="G410" s="202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2"/>
      <c r="V410" s="202"/>
      <c r="W410" s="201"/>
      <c r="X410" s="202"/>
      <c r="Y410" s="202"/>
      <c r="Z410" s="201"/>
      <c r="AA410" s="201"/>
    </row>
    <row r="411" spans="1:27" s="210" customFormat="1" hidden="1" x14ac:dyDescent="0.25">
      <c r="A411" s="207"/>
      <c r="B411" s="208" t="s">
        <v>92</v>
      </c>
      <c r="C411" s="209" t="s">
        <v>93</v>
      </c>
      <c r="D411" s="201"/>
      <c r="E411" s="201"/>
      <c r="F411" s="202">
        <f t="shared" si="259"/>
        <v>0</v>
      </c>
      <c r="G411" s="202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2"/>
      <c r="V411" s="202"/>
      <c r="W411" s="201"/>
      <c r="X411" s="202"/>
      <c r="Y411" s="202"/>
      <c r="Z411" s="201"/>
      <c r="AA411" s="201"/>
    </row>
    <row r="412" spans="1:27" s="210" customFormat="1" hidden="1" x14ac:dyDescent="0.25">
      <c r="A412" s="207"/>
      <c r="B412" s="208" t="s">
        <v>94</v>
      </c>
      <c r="C412" s="209" t="s">
        <v>95</v>
      </c>
      <c r="D412" s="201"/>
      <c r="E412" s="201"/>
      <c r="F412" s="202">
        <f t="shared" si="259"/>
        <v>0</v>
      </c>
      <c r="G412" s="202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196"/>
      <c r="U412" s="202"/>
      <c r="V412" s="202"/>
      <c r="W412" s="201"/>
      <c r="X412" s="202"/>
      <c r="Y412" s="202"/>
      <c r="Z412" s="201"/>
      <c r="AA412" s="201"/>
    </row>
    <row r="413" spans="1:27" s="193" customFormat="1" hidden="1" x14ac:dyDescent="0.25">
      <c r="A413" s="191"/>
      <c r="B413" s="191">
        <v>423</v>
      </c>
      <c r="C413" s="194"/>
      <c r="D413" s="196">
        <f t="shared" ref="D413:E413" si="260">SUM(D414+D415)</f>
        <v>0</v>
      </c>
      <c r="E413" s="196">
        <f t="shared" si="260"/>
        <v>0</v>
      </c>
      <c r="F413" s="202">
        <f t="shared" si="259"/>
        <v>0</v>
      </c>
      <c r="G413" s="196"/>
      <c r="H413" s="196">
        <f t="shared" ref="H413:J413" si="261">SUM(H414+H415)</f>
        <v>0</v>
      </c>
      <c r="I413" s="196"/>
      <c r="J413" s="196">
        <f t="shared" si="261"/>
        <v>0</v>
      </c>
      <c r="K413" s="196"/>
      <c r="L413" s="196"/>
      <c r="M413" s="196"/>
      <c r="N413" s="196"/>
      <c r="O413" s="196"/>
      <c r="P413" s="196"/>
      <c r="Q413" s="196"/>
      <c r="R413" s="196"/>
      <c r="S413" s="196"/>
      <c r="T413" s="201"/>
      <c r="U413" s="202"/>
      <c r="V413" s="202"/>
      <c r="W413" s="196"/>
      <c r="X413" s="202"/>
      <c r="Y413" s="202"/>
      <c r="Z413" s="196"/>
      <c r="AA413" s="196"/>
    </row>
    <row r="414" spans="1:27" s="210" customFormat="1" hidden="1" x14ac:dyDescent="0.25">
      <c r="A414" s="207"/>
      <c r="B414" s="208" t="s">
        <v>96</v>
      </c>
      <c r="C414" s="209" t="s">
        <v>97</v>
      </c>
      <c r="D414" s="201"/>
      <c r="E414" s="201"/>
      <c r="F414" s="202">
        <f t="shared" si="259"/>
        <v>0</v>
      </c>
      <c r="G414" s="202"/>
      <c r="H414" s="201"/>
      <c r="I414" s="201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2"/>
      <c r="V414" s="202"/>
      <c r="W414" s="201"/>
      <c r="X414" s="202"/>
      <c r="Y414" s="202"/>
      <c r="Z414" s="201"/>
      <c r="AA414" s="201"/>
    </row>
    <row r="415" spans="1:27" s="210" customFormat="1" hidden="1" x14ac:dyDescent="0.25">
      <c r="A415" s="207"/>
      <c r="B415" s="208" t="s">
        <v>98</v>
      </c>
      <c r="C415" s="209" t="s">
        <v>99</v>
      </c>
      <c r="D415" s="201"/>
      <c r="E415" s="201"/>
      <c r="F415" s="202">
        <f t="shared" si="259"/>
        <v>0</v>
      </c>
      <c r="G415" s="202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196"/>
      <c r="U415" s="202"/>
      <c r="V415" s="202"/>
      <c r="W415" s="201"/>
      <c r="X415" s="202"/>
      <c r="Y415" s="202"/>
      <c r="Z415" s="201"/>
      <c r="AA415" s="201"/>
    </row>
    <row r="416" spans="1:27" s="193" customFormat="1" hidden="1" x14ac:dyDescent="0.25">
      <c r="A416" s="191"/>
      <c r="B416" s="191">
        <v>424</v>
      </c>
      <c r="C416" s="194"/>
      <c r="D416" s="196">
        <f t="shared" ref="D416:E416" si="262">SUM(D417+D418+D419+D420)</f>
        <v>0</v>
      </c>
      <c r="E416" s="196">
        <f t="shared" si="262"/>
        <v>0</v>
      </c>
      <c r="F416" s="202">
        <f t="shared" si="259"/>
        <v>0</v>
      </c>
      <c r="G416" s="196"/>
      <c r="H416" s="196">
        <f t="shared" ref="H416:J416" si="263">SUM(H417+H418+H419+H420)</f>
        <v>0</v>
      </c>
      <c r="I416" s="196"/>
      <c r="J416" s="196">
        <f t="shared" si="263"/>
        <v>0</v>
      </c>
      <c r="K416" s="196"/>
      <c r="L416" s="196"/>
      <c r="M416" s="196"/>
      <c r="N416" s="196"/>
      <c r="O416" s="196"/>
      <c r="P416" s="196"/>
      <c r="Q416" s="196"/>
      <c r="R416" s="196"/>
      <c r="S416" s="196"/>
      <c r="T416" s="201"/>
      <c r="U416" s="202"/>
      <c r="V416" s="202"/>
      <c r="W416" s="196"/>
      <c r="X416" s="202"/>
      <c r="Y416" s="202"/>
      <c r="Z416" s="196"/>
      <c r="AA416" s="196"/>
    </row>
    <row r="417" spans="1:27" s="210" customFormat="1" hidden="1" x14ac:dyDescent="0.25">
      <c r="A417" s="207"/>
      <c r="B417" s="211">
        <v>4241</v>
      </c>
      <c r="C417" s="212" t="s">
        <v>100</v>
      </c>
      <c r="D417" s="201"/>
      <c r="E417" s="201"/>
      <c r="F417" s="202">
        <f t="shared" si="259"/>
        <v>0</v>
      </c>
      <c r="G417" s="202"/>
      <c r="H417" s="201"/>
      <c r="I417" s="201"/>
      <c r="J417" s="201"/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2"/>
      <c r="V417" s="202"/>
      <c r="W417" s="201"/>
      <c r="X417" s="202"/>
      <c r="Y417" s="202"/>
      <c r="Z417" s="201"/>
      <c r="AA417" s="201"/>
    </row>
    <row r="418" spans="1:27" s="210" customFormat="1" hidden="1" x14ac:dyDescent="0.25">
      <c r="A418" s="207"/>
      <c r="B418" s="211">
        <v>4242</v>
      </c>
      <c r="C418" s="213" t="s">
        <v>101</v>
      </c>
      <c r="D418" s="201"/>
      <c r="E418" s="201"/>
      <c r="F418" s="202">
        <f t="shared" si="259"/>
        <v>0</v>
      </c>
      <c r="G418" s="202"/>
      <c r="H418" s="201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2"/>
      <c r="V418" s="202"/>
      <c r="W418" s="201"/>
      <c r="X418" s="202"/>
      <c r="Y418" s="202"/>
      <c r="Z418" s="201"/>
      <c r="AA418" s="201"/>
    </row>
    <row r="419" spans="1:27" s="210" customFormat="1" hidden="1" x14ac:dyDescent="0.25">
      <c r="A419" s="207"/>
      <c r="B419" s="211">
        <v>4243</v>
      </c>
      <c r="C419" s="213" t="s">
        <v>102</v>
      </c>
      <c r="D419" s="201"/>
      <c r="E419" s="201"/>
      <c r="F419" s="202">
        <f t="shared" si="259"/>
        <v>0</v>
      </c>
      <c r="G419" s="202"/>
      <c r="H419" s="201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2"/>
      <c r="V419" s="202"/>
      <c r="W419" s="201"/>
      <c r="X419" s="202"/>
      <c r="Y419" s="202"/>
      <c r="Z419" s="201"/>
      <c r="AA419" s="201"/>
    </row>
    <row r="420" spans="1:27" s="210" customFormat="1" hidden="1" x14ac:dyDescent="0.25">
      <c r="A420" s="207"/>
      <c r="B420" s="211">
        <v>4244</v>
      </c>
      <c r="C420" s="213" t="s">
        <v>103</v>
      </c>
      <c r="D420" s="201"/>
      <c r="E420" s="201"/>
      <c r="F420" s="202">
        <f t="shared" si="259"/>
        <v>0</v>
      </c>
      <c r="G420" s="202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196"/>
      <c r="U420" s="202"/>
      <c r="V420" s="202"/>
      <c r="W420" s="201"/>
      <c r="X420" s="202"/>
      <c r="Y420" s="202"/>
      <c r="Z420" s="201"/>
      <c r="AA420" s="201"/>
    </row>
    <row r="421" spans="1:27" s="193" customFormat="1" hidden="1" x14ac:dyDescent="0.25">
      <c r="A421" s="191"/>
      <c r="B421" s="191">
        <v>426</v>
      </c>
      <c r="C421" s="192"/>
      <c r="D421" s="196">
        <f t="shared" ref="D421:E421" si="264">SUM(D422+D423)</f>
        <v>0</v>
      </c>
      <c r="E421" s="196">
        <f t="shared" si="264"/>
        <v>0</v>
      </c>
      <c r="F421" s="202">
        <f t="shared" si="259"/>
        <v>0</v>
      </c>
      <c r="G421" s="196"/>
      <c r="H421" s="196">
        <f t="shared" ref="H421:J421" si="265">SUM(H422+H423)</f>
        <v>0</v>
      </c>
      <c r="I421" s="196"/>
      <c r="J421" s="196">
        <f t="shared" si="265"/>
        <v>0</v>
      </c>
      <c r="K421" s="196"/>
      <c r="L421" s="196"/>
      <c r="M421" s="196"/>
      <c r="N421" s="196"/>
      <c r="O421" s="196"/>
      <c r="P421" s="196"/>
      <c r="Q421" s="196"/>
      <c r="R421" s="196"/>
      <c r="S421" s="196"/>
      <c r="T421" s="201"/>
      <c r="U421" s="202"/>
      <c r="V421" s="202"/>
      <c r="W421" s="196"/>
      <c r="X421" s="202"/>
      <c r="Y421" s="202"/>
      <c r="Z421" s="196"/>
      <c r="AA421" s="196"/>
    </row>
    <row r="422" spans="1:27" s="210" customFormat="1" hidden="1" x14ac:dyDescent="0.25">
      <c r="A422" s="207"/>
      <c r="B422" s="208">
        <v>4262</v>
      </c>
      <c r="C422" s="209" t="s">
        <v>104</v>
      </c>
      <c r="D422" s="201"/>
      <c r="E422" s="201"/>
      <c r="F422" s="202">
        <f t="shared" si="259"/>
        <v>0</v>
      </c>
      <c r="G422" s="202"/>
      <c r="H422" s="201"/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2"/>
      <c r="V422" s="202"/>
      <c r="W422" s="201"/>
      <c r="X422" s="202"/>
      <c r="Y422" s="202"/>
      <c r="Z422" s="201"/>
      <c r="AA422" s="201"/>
    </row>
    <row r="423" spans="1:27" s="210" customFormat="1" hidden="1" x14ac:dyDescent="0.25">
      <c r="A423" s="207"/>
      <c r="B423" s="208">
        <v>4263</v>
      </c>
      <c r="C423" s="209" t="s">
        <v>105</v>
      </c>
      <c r="D423" s="201"/>
      <c r="E423" s="201"/>
      <c r="F423" s="202">
        <f t="shared" si="259"/>
        <v>0</v>
      </c>
      <c r="G423" s="202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2"/>
      <c r="V423" s="202"/>
      <c r="W423" s="201"/>
      <c r="X423" s="202"/>
      <c r="Y423" s="202"/>
      <c r="Z423" s="201"/>
      <c r="AA423" s="201"/>
    </row>
    <row r="424" spans="1:27" s="210" customFormat="1" x14ac:dyDescent="0.25">
      <c r="A424" s="207"/>
      <c r="B424" s="208"/>
      <c r="C424" s="209"/>
      <c r="D424" s="201"/>
      <c r="E424" s="201"/>
      <c r="F424" s="202"/>
      <c r="G424" s="202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3"/>
      <c r="U424" s="202"/>
      <c r="V424" s="202"/>
      <c r="W424" s="201"/>
      <c r="X424" s="202"/>
      <c r="Y424" s="202"/>
      <c r="Z424" s="201"/>
      <c r="AA424" s="201"/>
    </row>
    <row r="425" spans="1:27" x14ac:dyDescent="0.25">
      <c r="T425" s="4"/>
    </row>
    <row r="426" spans="1:27" s="7" customFormat="1" x14ac:dyDescent="0.25">
      <c r="B426" s="6"/>
      <c r="C426" s="10" t="s">
        <v>608</v>
      </c>
      <c r="D426" s="4"/>
      <c r="E426" s="4"/>
      <c r="F426" s="202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202"/>
      <c r="V426" s="202"/>
      <c r="W426" s="4"/>
      <c r="X426" s="202"/>
      <c r="Y426" s="202"/>
      <c r="Z426" s="4"/>
      <c r="AA426" s="4"/>
    </row>
    <row r="427" spans="1:27" s="7" customFormat="1" ht="15" x14ac:dyDescent="0.25">
      <c r="B427" s="5">
        <v>4</v>
      </c>
      <c r="C427" s="314" t="s">
        <v>627</v>
      </c>
      <c r="D427" s="4"/>
      <c r="E427" s="4"/>
      <c r="F427" s="20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202"/>
      <c r="V427" s="202"/>
      <c r="W427" s="4"/>
      <c r="X427" s="202"/>
      <c r="Y427" s="202"/>
      <c r="Z427" s="4"/>
      <c r="AA427" s="4"/>
    </row>
    <row r="428" spans="1:27" s="7" customFormat="1" ht="15" hidden="1" x14ac:dyDescent="0.25">
      <c r="B428" s="5">
        <v>4</v>
      </c>
      <c r="C428" s="314" t="s">
        <v>611</v>
      </c>
      <c r="D428" s="4"/>
      <c r="E428" s="4"/>
      <c r="F428" s="20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202"/>
      <c r="V428" s="202"/>
      <c r="W428" s="4"/>
      <c r="X428" s="202"/>
      <c r="Y428" s="202"/>
      <c r="Z428" s="4"/>
      <c r="AA428" s="4"/>
    </row>
    <row r="429" spans="1:27" s="7" customFormat="1" ht="15" hidden="1" x14ac:dyDescent="0.25">
      <c r="B429" s="5">
        <v>4</v>
      </c>
      <c r="C429" s="314" t="s">
        <v>612</v>
      </c>
      <c r="D429" s="4"/>
      <c r="E429" s="4"/>
      <c r="F429" s="20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201"/>
      <c r="U429" s="202"/>
      <c r="V429" s="202"/>
      <c r="W429" s="4"/>
      <c r="X429" s="202"/>
      <c r="Y429" s="202"/>
      <c r="Z429" s="4"/>
      <c r="AA429" s="4"/>
    </row>
    <row r="430" spans="1:27" s="203" customFormat="1" hidden="1" x14ac:dyDescent="0.25">
      <c r="A430" s="198"/>
      <c r="B430" s="5">
        <v>4</v>
      </c>
      <c r="C430" s="7" t="s">
        <v>118</v>
      </c>
      <c r="D430" s="201"/>
      <c r="E430" s="201"/>
      <c r="F430" s="202"/>
      <c r="G430" s="202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2"/>
      <c r="V430" s="202"/>
      <c r="W430" s="201"/>
      <c r="X430" s="202"/>
      <c r="Y430" s="202"/>
      <c r="Z430" s="201"/>
      <c r="AA430" s="201"/>
    </row>
    <row r="431" spans="1:27" s="203" customFormat="1" hidden="1" x14ac:dyDescent="0.25">
      <c r="A431" s="198"/>
      <c r="B431" s="5">
        <v>4</v>
      </c>
      <c r="C431" s="7" t="s">
        <v>118</v>
      </c>
      <c r="D431" s="201"/>
      <c r="E431" s="201"/>
      <c r="F431" s="202"/>
      <c r="G431" s="202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2"/>
      <c r="V431" s="202"/>
      <c r="W431" s="201"/>
      <c r="X431" s="202"/>
      <c r="Y431" s="202"/>
      <c r="Z431" s="201"/>
      <c r="AA431" s="201"/>
    </row>
    <row r="432" spans="1:27" s="203" customFormat="1" hidden="1" x14ac:dyDescent="0.25">
      <c r="A432" s="198"/>
      <c r="B432" s="5">
        <v>4</v>
      </c>
      <c r="C432" s="7" t="s">
        <v>118</v>
      </c>
      <c r="D432" s="201"/>
      <c r="E432" s="201"/>
      <c r="F432" s="202"/>
      <c r="G432" s="202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2"/>
      <c r="V432" s="202"/>
      <c r="W432" s="201"/>
      <c r="X432" s="202"/>
      <c r="Y432" s="202"/>
      <c r="Z432" s="201"/>
      <c r="AA432" s="201"/>
    </row>
    <row r="433" spans="1:27" s="203" customFormat="1" hidden="1" x14ac:dyDescent="0.25">
      <c r="A433" s="198"/>
      <c r="B433" s="5">
        <v>4</v>
      </c>
      <c r="C433" s="7" t="s">
        <v>118</v>
      </c>
      <c r="D433" s="201"/>
      <c r="E433" s="201"/>
      <c r="F433" s="202"/>
      <c r="G433" s="202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189"/>
      <c r="U433" s="202"/>
      <c r="V433" s="202"/>
      <c r="W433" s="201"/>
      <c r="X433" s="202"/>
      <c r="Y433" s="202"/>
      <c r="Z433" s="201"/>
      <c r="AA433" s="201"/>
    </row>
    <row r="434" spans="1:27" s="190" customFormat="1" hidden="1" x14ac:dyDescent="0.25">
      <c r="A434" s="187"/>
      <c r="B434" s="5">
        <v>4</v>
      </c>
      <c r="C434" s="7" t="s">
        <v>118</v>
      </c>
      <c r="D434" s="189"/>
      <c r="E434" s="189"/>
      <c r="F434" s="202"/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89"/>
      <c r="T434" s="201"/>
      <c r="U434" s="202"/>
      <c r="V434" s="202"/>
      <c r="W434" s="189"/>
      <c r="X434" s="202"/>
      <c r="Y434" s="202"/>
      <c r="Z434" s="189"/>
      <c r="AA434" s="189"/>
    </row>
    <row r="435" spans="1:27" s="203" customFormat="1" hidden="1" x14ac:dyDescent="0.25">
      <c r="A435" s="198"/>
      <c r="B435" s="5">
        <v>4</v>
      </c>
      <c r="C435" s="7" t="s">
        <v>118</v>
      </c>
      <c r="D435" s="201"/>
      <c r="E435" s="201"/>
      <c r="F435" s="202"/>
      <c r="G435" s="202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189"/>
      <c r="U435" s="202"/>
      <c r="V435" s="202"/>
      <c r="W435" s="201"/>
      <c r="X435" s="202"/>
      <c r="Y435" s="202"/>
      <c r="Z435" s="201"/>
      <c r="AA435" s="201"/>
    </row>
    <row r="436" spans="1:27" s="190" customFormat="1" hidden="1" x14ac:dyDescent="0.25">
      <c r="A436" s="187"/>
      <c r="B436" s="5">
        <v>4</v>
      </c>
      <c r="C436" s="7" t="s">
        <v>118</v>
      </c>
      <c r="D436" s="189"/>
      <c r="E436" s="189"/>
      <c r="F436" s="202"/>
      <c r="G436" s="189"/>
      <c r="H436" s="189"/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89"/>
      <c r="T436" s="201"/>
      <c r="U436" s="202"/>
      <c r="V436" s="202"/>
      <c r="W436" s="189"/>
      <c r="X436" s="202"/>
      <c r="Y436" s="202"/>
      <c r="Z436" s="189"/>
      <c r="AA436" s="189"/>
    </row>
    <row r="437" spans="1:27" s="203" customFormat="1" hidden="1" x14ac:dyDescent="0.25">
      <c r="A437" s="198"/>
      <c r="B437" s="5">
        <v>4</v>
      </c>
      <c r="C437" s="7" t="s">
        <v>118</v>
      </c>
      <c r="D437" s="201"/>
      <c r="E437" s="201"/>
      <c r="F437" s="202"/>
      <c r="G437" s="202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2"/>
      <c r="V437" s="202"/>
      <c r="W437" s="201"/>
      <c r="X437" s="202"/>
      <c r="Y437" s="202"/>
      <c r="Z437" s="201"/>
      <c r="AA437" s="201"/>
    </row>
    <row r="438" spans="1:27" s="203" customFormat="1" hidden="1" x14ac:dyDescent="0.25">
      <c r="A438" s="198"/>
      <c r="B438" s="5">
        <v>4</v>
      </c>
      <c r="C438" s="7" t="s">
        <v>118</v>
      </c>
      <c r="D438" s="201"/>
      <c r="E438" s="201"/>
      <c r="F438" s="202"/>
      <c r="G438" s="202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2"/>
      <c r="V438" s="202"/>
      <c r="W438" s="201"/>
      <c r="X438" s="202"/>
      <c r="Y438" s="202"/>
      <c r="Z438" s="201"/>
      <c r="AA438" s="201"/>
    </row>
    <row r="439" spans="1:27" s="203" customFormat="1" ht="12.75" hidden="1" customHeight="1" x14ac:dyDescent="0.25">
      <c r="A439" s="198"/>
      <c r="B439" s="5">
        <v>4</v>
      </c>
      <c r="C439" s="7" t="s">
        <v>118</v>
      </c>
      <c r="D439" s="201"/>
      <c r="E439" s="201"/>
      <c r="F439" s="202"/>
      <c r="G439" s="202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189"/>
      <c r="U439" s="202"/>
      <c r="V439" s="202"/>
      <c r="W439" s="201"/>
      <c r="X439" s="202"/>
      <c r="Y439" s="202"/>
      <c r="Z439" s="201"/>
      <c r="AA439" s="201"/>
    </row>
    <row r="440" spans="1:27" s="190" customFormat="1" ht="12.75" customHeight="1" x14ac:dyDescent="0.25">
      <c r="A440" s="187"/>
      <c r="B440" s="5">
        <v>42</v>
      </c>
      <c r="C440" s="314" t="s">
        <v>611</v>
      </c>
      <c r="D440" s="189"/>
      <c r="E440" s="189"/>
      <c r="F440" s="202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202"/>
      <c r="V440" s="202"/>
      <c r="W440" s="189"/>
      <c r="X440" s="202"/>
      <c r="Y440" s="202"/>
      <c r="Z440" s="189"/>
      <c r="AA440" s="189"/>
    </row>
    <row r="441" spans="1:27" s="190" customFormat="1" ht="12.75" hidden="1" customHeight="1" x14ac:dyDescent="0.25">
      <c r="A441" s="187"/>
      <c r="B441" s="5">
        <v>422</v>
      </c>
      <c r="C441" s="314"/>
      <c r="D441" s="189"/>
      <c r="E441" s="189"/>
      <c r="F441" s="202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201"/>
      <c r="U441" s="202"/>
      <c r="V441" s="202"/>
      <c r="W441" s="189"/>
      <c r="X441" s="202"/>
      <c r="Y441" s="202"/>
      <c r="Z441" s="189"/>
      <c r="AA441" s="189"/>
    </row>
    <row r="442" spans="1:27" s="203" customFormat="1" ht="15" hidden="1" x14ac:dyDescent="0.25">
      <c r="A442" s="198"/>
      <c r="B442" s="5">
        <v>42</v>
      </c>
      <c r="C442" s="314"/>
      <c r="D442" s="201"/>
      <c r="E442" s="201"/>
      <c r="F442" s="202"/>
      <c r="G442" s="202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2"/>
      <c r="V442" s="202"/>
      <c r="W442" s="201"/>
      <c r="X442" s="202"/>
      <c r="Y442" s="202"/>
      <c r="Z442" s="201"/>
      <c r="AA442" s="201"/>
    </row>
    <row r="443" spans="1:27" s="203" customFormat="1" hidden="1" x14ac:dyDescent="0.25">
      <c r="A443" s="198"/>
      <c r="B443" s="5">
        <v>422</v>
      </c>
      <c r="C443" s="200"/>
      <c r="D443" s="201"/>
      <c r="E443" s="201"/>
      <c r="F443" s="202"/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2"/>
      <c r="V443" s="202"/>
      <c r="W443" s="201"/>
      <c r="X443" s="202"/>
      <c r="Y443" s="202"/>
      <c r="Z443" s="201"/>
      <c r="AA443" s="201"/>
    </row>
    <row r="444" spans="1:27" s="203" customFormat="1" hidden="1" x14ac:dyDescent="0.25">
      <c r="A444" s="198"/>
      <c r="B444" s="5">
        <v>42</v>
      </c>
      <c r="C444" s="200"/>
      <c r="D444" s="201"/>
      <c r="E444" s="201"/>
      <c r="F444" s="202"/>
      <c r="G444" s="202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2"/>
      <c r="V444" s="202"/>
      <c r="W444" s="201"/>
      <c r="X444" s="202"/>
      <c r="Y444" s="202"/>
      <c r="Z444" s="201"/>
      <c r="AA444" s="201"/>
    </row>
    <row r="445" spans="1:27" s="203" customFormat="1" hidden="1" x14ac:dyDescent="0.25">
      <c r="A445" s="198"/>
      <c r="B445" s="5">
        <v>422</v>
      </c>
      <c r="C445" s="200"/>
      <c r="D445" s="201"/>
      <c r="E445" s="201"/>
      <c r="F445" s="202"/>
      <c r="G445" s="202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189"/>
      <c r="U445" s="202"/>
      <c r="V445" s="202"/>
      <c r="W445" s="201"/>
      <c r="X445" s="202"/>
      <c r="Y445" s="202"/>
      <c r="Z445" s="201"/>
      <c r="AA445" s="201"/>
    </row>
    <row r="446" spans="1:27" s="190" customFormat="1" hidden="1" x14ac:dyDescent="0.25">
      <c r="A446" s="187"/>
      <c r="B446" s="5">
        <v>42</v>
      </c>
      <c r="C446" s="188"/>
      <c r="D446" s="189"/>
      <c r="E446" s="189"/>
      <c r="F446" s="202"/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201"/>
      <c r="U446" s="202"/>
      <c r="V446" s="202"/>
      <c r="W446" s="189"/>
      <c r="X446" s="202"/>
      <c r="Y446" s="202"/>
      <c r="Z446" s="189"/>
      <c r="AA446" s="189"/>
    </row>
    <row r="447" spans="1:27" s="203" customFormat="1" hidden="1" x14ac:dyDescent="0.25">
      <c r="A447" s="198"/>
      <c r="B447" s="5">
        <v>422</v>
      </c>
      <c r="C447" s="200"/>
      <c r="D447" s="201"/>
      <c r="E447" s="201"/>
      <c r="F447" s="202"/>
      <c r="G447" s="202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2"/>
      <c r="V447" s="202"/>
      <c r="W447" s="201"/>
      <c r="X447" s="202"/>
      <c r="Y447" s="202"/>
      <c r="Z447" s="201"/>
      <c r="AA447" s="201"/>
    </row>
    <row r="448" spans="1:27" s="203" customFormat="1" hidden="1" x14ac:dyDescent="0.25">
      <c r="A448" s="198"/>
      <c r="B448" s="5">
        <v>42</v>
      </c>
      <c r="C448" s="200"/>
      <c r="D448" s="201"/>
      <c r="E448" s="201"/>
      <c r="F448" s="202"/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2"/>
      <c r="V448" s="202"/>
      <c r="W448" s="201"/>
      <c r="X448" s="202"/>
      <c r="Y448" s="202"/>
      <c r="Z448" s="201"/>
      <c r="AA448" s="201"/>
    </row>
    <row r="449" spans="1:27" s="203" customFormat="1" hidden="1" x14ac:dyDescent="0.25">
      <c r="A449" s="198"/>
      <c r="B449" s="5">
        <v>422</v>
      </c>
      <c r="C449" s="200"/>
      <c r="D449" s="201"/>
      <c r="E449" s="201"/>
      <c r="F449" s="202"/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2"/>
      <c r="V449" s="202"/>
      <c r="W449" s="201"/>
      <c r="X449" s="202"/>
      <c r="Y449" s="202"/>
      <c r="Z449" s="201"/>
      <c r="AA449" s="201"/>
    </row>
    <row r="450" spans="1:27" s="203" customFormat="1" hidden="1" x14ac:dyDescent="0.25">
      <c r="A450" s="198"/>
      <c r="B450" s="5">
        <v>42</v>
      </c>
      <c r="C450" s="200"/>
      <c r="D450" s="201"/>
      <c r="E450" s="201"/>
      <c r="F450" s="202"/>
      <c r="G450" s="202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2"/>
      <c r="V450" s="202"/>
      <c r="W450" s="201"/>
      <c r="X450" s="202"/>
      <c r="Y450" s="202"/>
      <c r="Z450" s="201"/>
      <c r="AA450" s="201"/>
    </row>
    <row r="451" spans="1:27" s="203" customFormat="1" hidden="1" x14ac:dyDescent="0.25">
      <c r="A451" s="198"/>
      <c r="B451" s="5">
        <v>422</v>
      </c>
      <c r="C451" s="200"/>
      <c r="D451" s="201"/>
      <c r="E451" s="201"/>
      <c r="F451" s="202"/>
      <c r="G451" s="202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2"/>
      <c r="V451" s="202"/>
      <c r="W451" s="201"/>
      <c r="X451" s="202"/>
      <c r="Y451" s="202"/>
      <c r="Z451" s="201"/>
      <c r="AA451" s="201"/>
    </row>
    <row r="452" spans="1:27" s="203" customFormat="1" hidden="1" x14ac:dyDescent="0.25">
      <c r="A452" s="198"/>
      <c r="B452" s="5">
        <v>42</v>
      </c>
      <c r="C452" s="200"/>
      <c r="D452" s="201"/>
      <c r="E452" s="201"/>
      <c r="F452" s="202"/>
      <c r="G452" s="202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189"/>
      <c r="U452" s="202"/>
      <c r="V452" s="202"/>
      <c r="W452" s="201"/>
      <c r="X452" s="202"/>
      <c r="Y452" s="202"/>
      <c r="Z452" s="201"/>
      <c r="AA452" s="201"/>
    </row>
    <row r="453" spans="1:27" s="190" customFormat="1" ht="15" x14ac:dyDescent="0.25">
      <c r="A453" s="187"/>
      <c r="B453" s="5">
        <v>422</v>
      </c>
      <c r="C453" s="314" t="s">
        <v>612</v>
      </c>
      <c r="D453" s="189"/>
      <c r="E453" s="189"/>
      <c r="F453" s="202"/>
      <c r="G453" s="189"/>
      <c r="H453" s="189"/>
      <c r="I453" s="189"/>
      <c r="J453" s="189"/>
      <c r="K453" s="189"/>
      <c r="L453" s="189"/>
      <c r="M453" s="189"/>
      <c r="N453" s="189"/>
      <c r="O453" s="189"/>
      <c r="P453" s="189"/>
      <c r="Q453" s="189"/>
      <c r="R453" s="189"/>
      <c r="S453" s="189"/>
      <c r="T453" s="201"/>
      <c r="U453" s="202"/>
      <c r="V453" s="202"/>
      <c r="W453" s="189"/>
      <c r="X453" s="202"/>
      <c r="Y453" s="202"/>
      <c r="Z453" s="189"/>
      <c r="AA453" s="189"/>
    </row>
    <row r="454" spans="1:27" s="203" customFormat="1" x14ac:dyDescent="0.25">
      <c r="A454" s="198"/>
      <c r="B454" s="208" t="s">
        <v>82</v>
      </c>
      <c r="C454" s="209" t="s">
        <v>83</v>
      </c>
      <c r="D454" s="201"/>
      <c r="E454" s="201"/>
      <c r="F454" s="202"/>
      <c r="G454" s="202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2"/>
      <c r="V454" s="202"/>
      <c r="W454" s="201"/>
      <c r="X454" s="202"/>
      <c r="Y454" s="202"/>
      <c r="Z454" s="201"/>
      <c r="AA454" s="201"/>
    </row>
    <row r="455" spans="1:27" s="203" customFormat="1" x14ac:dyDescent="0.25">
      <c r="A455" s="198"/>
      <c r="B455" s="208" t="s">
        <v>94</v>
      </c>
      <c r="C455" s="209" t="s">
        <v>95</v>
      </c>
      <c r="D455" s="201"/>
      <c r="E455" s="201"/>
      <c r="F455" s="202"/>
      <c r="G455" s="202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2"/>
      <c r="V455" s="202"/>
      <c r="W455" s="201"/>
      <c r="X455" s="202"/>
      <c r="Y455" s="202"/>
      <c r="Z455" s="201"/>
      <c r="AA455" s="201"/>
    </row>
    <row r="456" spans="1:27" s="203" customFormat="1" hidden="1" x14ac:dyDescent="0.25">
      <c r="A456" s="198"/>
      <c r="B456" s="199" t="s">
        <v>39</v>
      </c>
      <c r="C456" s="200" t="s">
        <v>40</v>
      </c>
      <c r="D456" s="201"/>
      <c r="E456" s="201"/>
      <c r="F456" s="202">
        <f t="shared" ref="F456:F457" si="266">SUM(H456:T456)</f>
        <v>0</v>
      </c>
      <c r="G456" s="202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2"/>
      <c r="V456" s="202"/>
      <c r="W456" s="201"/>
      <c r="X456" s="202"/>
      <c r="Y456" s="202"/>
      <c r="Z456" s="201"/>
      <c r="AA456" s="201"/>
    </row>
    <row r="457" spans="1:27" s="203" customFormat="1" hidden="1" x14ac:dyDescent="0.25">
      <c r="A457" s="198"/>
      <c r="B457" s="199" t="s">
        <v>41</v>
      </c>
      <c r="C457" s="200" t="s">
        <v>42</v>
      </c>
      <c r="D457" s="201"/>
      <c r="E457" s="201"/>
      <c r="F457" s="202">
        <f t="shared" si="266"/>
        <v>0</v>
      </c>
      <c r="G457" s="202"/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2"/>
      <c r="V457" s="202"/>
      <c r="W457" s="201"/>
      <c r="X457" s="202"/>
      <c r="Y457" s="202"/>
      <c r="Z457" s="201"/>
      <c r="AA457" s="201"/>
    </row>
    <row r="458" spans="1:27" s="203" customFormat="1" hidden="1" x14ac:dyDescent="0.25">
      <c r="A458" s="198"/>
      <c r="B458" s="199" t="s">
        <v>43</v>
      </c>
      <c r="C458" s="200" t="s">
        <v>44</v>
      </c>
      <c r="D458" s="201"/>
      <c r="E458" s="201"/>
      <c r="F458" s="202">
        <f t="shared" ref="F458:F489" si="267">SUM(H458:T458)</f>
        <v>0</v>
      </c>
      <c r="G458" s="202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2"/>
      <c r="V458" s="202"/>
      <c r="W458" s="201"/>
      <c r="X458" s="202"/>
      <c r="Y458" s="202"/>
      <c r="Z458" s="201"/>
      <c r="AA458" s="201"/>
    </row>
    <row r="459" spans="1:27" s="203" customFormat="1" hidden="1" x14ac:dyDescent="0.25">
      <c r="A459" s="198"/>
      <c r="B459" s="199" t="s">
        <v>45</v>
      </c>
      <c r="C459" s="200" t="s">
        <v>46</v>
      </c>
      <c r="D459" s="201"/>
      <c r="E459" s="201"/>
      <c r="F459" s="202">
        <f t="shared" si="267"/>
        <v>0</v>
      </c>
      <c r="G459" s="202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2"/>
      <c r="V459" s="202"/>
      <c r="W459" s="201"/>
      <c r="X459" s="202"/>
      <c r="Y459" s="202"/>
      <c r="Z459" s="201"/>
      <c r="AA459" s="201"/>
    </row>
    <row r="460" spans="1:27" s="203" customFormat="1" hidden="1" x14ac:dyDescent="0.25">
      <c r="A460" s="198"/>
      <c r="B460" s="199" t="s">
        <v>47</v>
      </c>
      <c r="C460" s="200" t="s">
        <v>48</v>
      </c>
      <c r="D460" s="201"/>
      <c r="E460" s="201"/>
      <c r="F460" s="202">
        <f t="shared" si="267"/>
        <v>0</v>
      </c>
      <c r="G460" s="202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2"/>
      <c r="V460" s="202"/>
      <c r="W460" s="201"/>
      <c r="X460" s="202"/>
      <c r="Y460" s="202"/>
      <c r="Z460" s="201"/>
      <c r="AA460" s="201"/>
    </row>
    <row r="461" spans="1:27" s="203" customFormat="1" hidden="1" x14ac:dyDescent="0.25">
      <c r="A461" s="198"/>
      <c r="B461" s="199" t="s">
        <v>49</v>
      </c>
      <c r="C461" s="200" t="s">
        <v>50</v>
      </c>
      <c r="D461" s="201"/>
      <c r="E461" s="201"/>
      <c r="F461" s="202">
        <f t="shared" si="267"/>
        <v>0</v>
      </c>
      <c r="G461" s="202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2"/>
      <c r="V461" s="202"/>
      <c r="W461" s="201"/>
      <c r="X461" s="202"/>
      <c r="Y461" s="202"/>
      <c r="Z461" s="201"/>
      <c r="AA461" s="201"/>
    </row>
    <row r="462" spans="1:27" s="203" customFormat="1" hidden="1" x14ac:dyDescent="0.25">
      <c r="A462" s="198"/>
      <c r="B462" s="199" t="s">
        <v>51</v>
      </c>
      <c r="C462" s="200" t="s">
        <v>52</v>
      </c>
      <c r="D462" s="201"/>
      <c r="E462" s="201"/>
      <c r="F462" s="202">
        <f t="shared" si="267"/>
        <v>0</v>
      </c>
      <c r="G462" s="202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189"/>
      <c r="U462" s="202"/>
      <c r="V462" s="202"/>
      <c r="W462" s="201"/>
      <c r="X462" s="202"/>
      <c r="Y462" s="202"/>
      <c r="Z462" s="201"/>
      <c r="AA462" s="201"/>
    </row>
    <row r="463" spans="1:27" s="190" customFormat="1" hidden="1" x14ac:dyDescent="0.25">
      <c r="A463" s="187"/>
      <c r="B463" s="187">
        <v>324</v>
      </c>
      <c r="C463" s="188"/>
      <c r="D463" s="189">
        <f>SUM(D464)</f>
        <v>0</v>
      </c>
      <c r="E463" s="189">
        <f t="shared" ref="E463" si="268">SUM(E464)</f>
        <v>0</v>
      </c>
      <c r="F463" s="202">
        <f t="shared" si="267"/>
        <v>0</v>
      </c>
      <c r="G463" s="189"/>
      <c r="H463" s="189"/>
      <c r="I463" s="189"/>
      <c r="J463" s="189"/>
      <c r="K463" s="189"/>
      <c r="L463" s="189"/>
      <c r="M463" s="189"/>
      <c r="N463" s="189"/>
      <c r="O463" s="189"/>
      <c r="P463" s="189"/>
      <c r="Q463" s="189"/>
      <c r="R463" s="189"/>
      <c r="S463" s="189"/>
      <c r="T463" s="201"/>
      <c r="U463" s="202"/>
      <c r="V463" s="202"/>
      <c r="W463" s="189"/>
      <c r="X463" s="202"/>
      <c r="Y463" s="202"/>
      <c r="Z463" s="189">
        <f t="shared" ref="Z463:AA463" si="269">SUM(Z464)</f>
        <v>0</v>
      </c>
      <c r="AA463" s="189">
        <f t="shared" si="269"/>
        <v>0</v>
      </c>
    </row>
    <row r="464" spans="1:27" s="203" customFormat="1" hidden="1" x14ac:dyDescent="0.25">
      <c r="A464" s="198"/>
      <c r="B464" s="204" t="s">
        <v>54</v>
      </c>
      <c r="C464" s="200" t="s">
        <v>53</v>
      </c>
      <c r="D464" s="201"/>
      <c r="E464" s="201"/>
      <c r="F464" s="202">
        <f t="shared" si="267"/>
        <v>0</v>
      </c>
      <c r="G464" s="202"/>
      <c r="H464" s="201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189"/>
      <c r="U464" s="202"/>
      <c r="V464" s="202"/>
      <c r="W464" s="201"/>
      <c r="X464" s="202"/>
      <c r="Y464" s="202"/>
      <c r="Z464" s="201"/>
      <c r="AA464" s="201"/>
    </row>
    <row r="465" spans="1:27" s="190" customFormat="1" hidden="1" x14ac:dyDescent="0.25">
      <c r="A465" s="187"/>
      <c r="B465" s="195" t="s">
        <v>549</v>
      </c>
      <c r="C465" s="188"/>
      <c r="D465" s="189">
        <f t="shared" ref="D465:E465" si="270">SUM(D466+D467+D468+D469+D470+D471+D472)</f>
        <v>0</v>
      </c>
      <c r="E465" s="189">
        <f t="shared" si="270"/>
        <v>0</v>
      </c>
      <c r="F465" s="202">
        <f t="shared" si="267"/>
        <v>0</v>
      </c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201"/>
      <c r="U465" s="202"/>
      <c r="V465" s="202"/>
      <c r="W465" s="189"/>
      <c r="X465" s="202"/>
      <c r="Y465" s="202"/>
      <c r="Z465" s="189">
        <f t="shared" ref="Z465" si="271">SUM(Z466+Z467+Z468+Z469+Z470+Z471+Z472)</f>
        <v>0</v>
      </c>
      <c r="AA465" s="189">
        <f t="shared" ref="AA465" si="272">SUM(AA466+AA467+AA468+AA469+AA470+AA471+AA472)</f>
        <v>0</v>
      </c>
    </row>
    <row r="466" spans="1:27" s="203" customFormat="1" ht="12.75" hidden="1" customHeight="1" x14ac:dyDescent="0.25">
      <c r="A466" s="198"/>
      <c r="B466" s="199" t="s">
        <v>56</v>
      </c>
      <c r="C466" s="200" t="s">
        <v>57</v>
      </c>
      <c r="D466" s="201"/>
      <c r="E466" s="201"/>
      <c r="F466" s="202">
        <f t="shared" si="267"/>
        <v>0</v>
      </c>
      <c r="G466" s="202"/>
      <c r="H466" s="201"/>
      <c r="I466" s="201"/>
      <c r="J466" s="201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2"/>
      <c r="V466" s="202"/>
      <c r="W466" s="201"/>
      <c r="X466" s="202"/>
      <c r="Y466" s="202"/>
      <c r="Z466" s="201"/>
      <c r="AA466" s="201"/>
    </row>
    <row r="467" spans="1:27" s="203" customFormat="1" hidden="1" x14ac:dyDescent="0.25">
      <c r="A467" s="198"/>
      <c r="B467" s="199" t="s">
        <v>58</v>
      </c>
      <c r="C467" s="200" t="s">
        <v>59</v>
      </c>
      <c r="D467" s="201"/>
      <c r="E467" s="201"/>
      <c r="F467" s="202">
        <f t="shared" si="267"/>
        <v>0</v>
      </c>
      <c r="G467" s="202"/>
      <c r="H467" s="201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2"/>
      <c r="V467" s="202"/>
      <c r="W467" s="201"/>
      <c r="X467" s="202"/>
      <c r="Y467" s="202"/>
      <c r="Z467" s="201"/>
      <c r="AA467" s="201"/>
    </row>
    <row r="468" spans="1:27" s="203" customFormat="1" hidden="1" x14ac:dyDescent="0.25">
      <c r="A468" s="198"/>
      <c r="B468" s="199" t="s">
        <v>60</v>
      </c>
      <c r="C468" s="200" t="s">
        <v>61</v>
      </c>
      <c r="D468" s="201"/>
      <c r="E468" s="201"/>
      <c r="F468" s="202">
        <f t="shared" si="267"/>
        <v>0</v>
      </c>
      <c r="G468" s="202"/>
      <c r="H468" s="201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2"/>
      <c r="V468" s="202"/>
      <c r="W468" s="201"/>
      <c r="X468" s="202"/>
      <c r="Y468" s="202"/>
      <c r="Z468" s="201"/>
      <c r="AA468" s="201"/>
    </row>
    <row r="469" spans="1:27" s="203" customFormat="1" hidden="1" x14ac:dyDescent="0.25">
      <c r="A469" s="198"/>
      <c r="B469" s="199" t="s">
        <v>62</v>
      </c>
      <c r="C469" s="200" t="s">
        <v>63</v>
      </c>
      <c r="D469" s="201"/>
      <c r="E469" s="201"/>
      <c r="F469" s="202">
        <f t="shared" si="267"/>
        <v>0</v>
      </c>
      <c r="G469" s="202"/>
      <c r="H469" s="201"/>
      <c r="I469" s="201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2"/>
      <c r="V469" s="202"/>
      <c r="W469" s="201"/>
      <c r="X469" s="202"/>
      <c r="Y469" s="202"/>
      <c r="Z469" s="201"/>
      <c r="AA469" s="201"/>
    </row>
    <row r="470" spans="1:27" s="203" customFormat="1" hidden="1" x14ac:dyDescent="0.25">
      <c r="A470" s="198"/>
      <c r="B470" s="198">
        <v>3295</v>
      </c>
      <c r="C470" s="200" t="s">
        <v>64</v>
      </c>
      <c r="D470" s="201"/>
      <c r="E470" s="201"/>
      <c r="F470" s="202">
        <f t="shared" si="267"/>
        <v>0</v>
      </c>
      <c r="G470" s="202"/>
      <c r="H470" s="201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2"/>
      <c r="V470" s="202"/>
      <c r="W470" s="201"/>
      <c r="X470" s="202"/>
      <c r="Y470" s="202"/>
      <c r="Z470" s="201"/>
      <c r="AA470" s="201"/>
    </row>
    <row r="471" spans="1:27" s="203" customFormat="1" hidden="1" x14ac:dyDescent="0.25">
      <c r="A471" s="198"/>
      <c r="B471" s="198">
        <v>3296</v>
      </c>
      <c r="C471" s="206" t="s">
        <v>65</v>
      </c>
      <c r="D471" s="201"/>
      <c r="E471" s="201"/>
      <c r="F471" s="202">
        <f t="shared" si="267"/>
        <v>0</v>
      </c>
      <c r="G471" s="202"/>
      <c r="H471" s="201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2"/>
      <c r="V471" s="202"/>
      <c r="W471" s="201"/>
      <c r="X471" s="202"/>
      <c r="Y471" s="202"/>
      <c r="Z471" s="201"/>
      <c r="AA471" s="201"/>
    </row>
    <row r="472" spans="1:27" s="203" customFormat="1" hidden="1" x14ac:dyDescent="0.25">
      <c r="A472" s="198"/>
      <c r="B472" s="199" t="s">
        <v>66</v>
      </c>
      <c r="C472" s="200" t="s">
        <v>55</v>
      </c>
      <c r="D472" s="201"/>
      <c r="E472" s="201"/>
      <c r="F472" s="202">
        <f t="shared" si="267"/>
        <v>0</v>
      </c>
      <c r="G472" s="202"/>
      <c r="H472" s="201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189"/>
      <c r="U472" s="202"/>
      <c r="V472" s="202"/>
      <c r="W472" s="201"/>
      <c r="X472" s="202"/>
      <c r="Y472" s="202"/>
      <c r="Z472" s="201"/>
      <c r="AA472" s="201"/>
    </row>
    <row r="473" spans="1:27" s="190" customFormat="1" hidden="1" x14ac:dyDescent="0.25">
      <c r="A473" s="6"/>
      <c r="B473" s="187">
        <v>34</v>
      </c>
      <c r="C473" s="188" t="s">
        <v>67</v>
      </c>
      <c r="D473" s="189">
        <f t="shared" ref="D473:E473" si="273">SUM(D474+D479)</f>
        <v>0</v>
      </c>
      <c r="E473" s="189">
        <f t="shared" si="273"/>
        <v>0</v>
      </c>
      <c r="F473" s="202">
        <f t="shared" si="267"/>
        <v>0</v>
      </c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202"/>
      <c r="V473" s="202"/>
      <c r="W473" s="189"/>
      <c r="X473" s="202"/>
      <c r="Y473" s="202"/>
      <c r="Z473" s="189">
        <f t="shared" ref="Z473" si="274">SUM(Z474+Z479)</f>
        <v>0</v>
      </c>
      <c r="AA473" s="189">
        <f t="shared" ref="AA473" si="275">SUM(AA474+AA479)</f>
        <v>0</v>
      </c>
    </row>
    <row r="474" spans="1:27" s="190" customFormat="1" hidden="1" x14ac:dyDescent="0.25">
      <c r="A474" s="187"/>
      <c r="B474" s="187">
        <v>342</v>
      </c>
      <c r="C474" s="188" t="s">
        <v>68</v>
      </c>
      <c r="D474" s="189">
        <f t="shared" ref="D474:E474" si="276">SUM(D475+D476+D477+D478)</f>
        <v>0</v>
      </c>
      <c r="E474" s="189">
        <f t="shared" si="276"/>
        <v>0</v>
      </c>
      <c r="F474" s="202">
        <f t="shared" si="267"/>
        <v>0</v>
      </c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201"/>
      <c r="U474" s="202"/>
      <c r="V474" s="202"/>
      <c r="W474" s="189"/>
      <c r="X474" s="202"/>
      <c r="Y474" s="202"/>
      <c r="Z474" s="189">
        <f t="shared" ref="Z474" si="277">SUM(Z475+Z476+Z477+Z478)</f>
        <v>0</v>
      </c>
      <c r="AA474" s="189">
        <f t="shared" ref="AA474" si="278">SUM(AA475+AA476+AA477+AA478)</f>
        <v>0</v>
      </c>
    </row>
    <row r="475" spans="1:27" s="203" customFormat="1" ht="27.75" hidden="1" customHeight="1" x14ac:dyDescent="0.25">
      <c r="A475" s="198"/>
      <c r="B475" s="199" t="s">
        <v>69</v>
      </c>
      <c r="C475" s="200" t="s">
        <v>70</v>
      </c>
      <c r="D475" s="201"/>
      <c r="E475" s="201"/>
      <c r="F475" s="202">
        <f t="shared" si="267"/>
        <v>0</v>
      </c>
      <c r="G475" s="202"/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2"/>
      <c r="V475" s="202"/>
      <c r="W475" s="201"/>
      <c r="X475" s="202"/>
      <c r="Y475" s="202"/>
      <c r="Z475" s="201"/>
      <c r="AA475" s="201"/>
    </row>
    <row r="476" spans="1:27" s="203" customFormat="1" hidden="1" x14ac:dyDescent="0.25">
      <c r="A476" s="198"/>
      <c r="B476" s="198">
        <v>3426</v>
      </c>
      <c r="C476" s="200" t="s">
        <v>71</v>
      </c>
      <c r="D476" s="201"/>
      <c r="E476" s="201"/>
      <c r="F476" s="202">
        <f t="shared" si="267"/>
        <v>0</v>
      </c>
      <c r="G476" s="202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2"/>
      <c r="V476" s="202"/>
      <c r="W476" s="201"/>
      <c r="X476" s="202"/>
      <c r="Y476" s="202"/>
      <c r="Z476" s="201"/>
      <c r="AA476" s="201"/>
    </row>
    <row r="477" spans="1:27" s="203" customFormat="1" ht="27" hidden="1" x14ac:dyDescent="0.25">
      <c r="A477" s="198"/>
      <c r="B477" s="198">
        <v>3427</v>
      </c>
      <c r="C477" s="200" t="s">
        <v>72</v>
      </c>
      <c r="D477" s="201"/>
      <c r="E477" s="201"/>
      <c r="F477" s="202">
        <f t="shared" si="267"/>
        <v>0</v>
      </c>
      <c r="G477" s="202"/>
      <c r="H477" s="201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2"/>
      <c r="V477" s="202"/>
      <c r="W477" s="201"/>
      <c r="X477" s="202"/>
      <c r="Y477" s="202"/>
      <c r="Z477" s="201"/>
      <c r="AA477" s="201"/>
    </row>
    <row r="478" spans="1:27" s="203" customFormat="1" hidden="1" x14ac:dyDescent="0.25">
      <c r="A478" s="198"/>
      <c r="B478" s="198">
        <v>3428</v>
      </c>
      <c r="C478" s="200" t="s">
        <v>73</v>
      </c>
      <c r="D478" s="201"/>
      <c r="E478" s="201"/>
      <c r="F478" s="202">
        <f t="shared" si="267"/>
        <v>0</v>
      </c>
      <c r="G478" s="202"/>
      <c r="H478" s="201"/>
      <c r="I478" s="201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189"/>
      <c r="U478" s="202"/>
      <c r="V478" s="202"/>
      <c r="W478" s="201"/>
      <c r="X478" s="202"/>
      <c r="Y478" s="202"/>
      <c r="Z478" s="201"/>
      <c r="AA478" s="201"/>
    </row>
    <row r="479" spans="1:27" s="190" customFormat="1" hidden="1" x14ac:dyDescent="0.25">
      <c r="A479" s="187"/>
      <c r="B479" s="187">
        <v>343</v>
      </c>
      <c r="C479" s="188"/>
      <c r="D479" s="189">
        <f t="shared" ref="D479:E479" si="279">SUM(D480+D481+D482+D483)</f>
        <v>0</v>
      </c>
      <c r="E479" s="189">
        <f t="shared" si="279"/>
        <v>0</v>
      </c>
      <c r="F479" s="202">
        <f t="shared" si="267"/>
        <v>0</v>
      </c>
      <c r="G479" s="189"/>
      <c r="H479" s="189"/>
      <c r="I479" s="189"/>
      <c r="J479" s="189"/>
      <c r="K479" s="189"/>
      <c r="L479" s="189"/>
      <c r="M479" s="189"/>
      <c r="N479" s="189"/>
      <c r="O479" s="189"/>
      <c r="P479" s="189"/>
      <c r="Q479" s="189"/>
      <c r="R479" s="189"/>
      <c r="S479" s="189"/>
      <c r="T479" s="201"/>
      <c r="U479" s="202"/>
      <c r="V479" s="202"/>
      <c r="W479" s="189"/>
      <c r="X479" s="202"/>
      <c r="Y479" s="202"/>
      <c r="Z479" s="189">
        <f t="shared" ref="Z479" si="280">SUM(Z480+Z481+Z482+Z483)</f>
        <v>0</v>
      </c>
      <c r="AA479" s="189">
        <f t="shared" ref="AA479" si="281">SUM(AA480+AA481+AA482+AA483)</f>
        <v>0</v>
      </c>
    </row>
    <row r="480" spans="1:27" s="203" customFormat="1" hidden="1" x14ac:dyDescent="0.25">
      <c r="A480" s="198"/>
      <c r="B480" s="199" t="s">
        <v>74</v>
      </c>
      <c r="C480" s="200" t="s">
        <v>75</v>
      </c>
      <c r="D480" s="201"/>
      <c r="E480" s="201"/>
      <c r="F480" s="202">
        <f t="shared" si="267"/>
        <v>0</v>
      </c>
      <c r="G480" s="202"/>
      <c r="H480" s="201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2"/>
      <c r="V480" s="202"/>
      <c r="W480" s="201"/>
      <c r="X480" s="202"/>
      <c r="Y480" s="202"/>
      <c r="Z480" s="201"/>
      <c r="AA480" s="201"/>
    </row>
    <row r="481" spans="1:27" s="203" customFormat="1" hidden="1" x14ac:dyDescent="0.25">
      <c r="A481" s="198"/>
      <c r="B481" s="199" t="s">
        <v>76</v>
      </c>
      <c r="C481" s="200" t="s">
        <v>77</v>
      </c>
      <c r="D481" s="201"/>
      <c r="E481" s="201"/>
      <c r="F481" s="202">
        <f t="shared" si="267"/>
        <v>0</v>
      </c>
      <c r="G481" s="202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2"/>
      <c r="V481" s="202"/>
      <c r="W481" s="201"/>
      <c r="X481" s="202"/>
      <c r="Y481" s="202"/>
      <c r="Z481" s="201"/>
      <c r="AA481" s="201"/>
    </row>
    <row r="482" spans="1:27" s="203" customFormat="1" hidden="1" x14ac:dyDescent="0.25">
      <c r="A482" s="198"/>
      <c r="B482" s="199" t="s">
        <v>78</v>
      </c>
      <c r="C482" s="200" t="s">
        <v>79</v>
      </c>
      <c r="D482" s="201"/>
      <c r="E482" s="201"/>
      <c r="F482" s="202">
        <f t="shared" si="267"/>
        <v>0</v>
      </c>
      <c r="G482" s="202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2"/>
      <c r="V482" s="202"/>
      <c r="W482" s="201"/>
      <c r="X482" s="202"/>
      <c r="Y482" s="202"/>
      <c r="Z482" s="201"/>
      <c r="AA482" s="201"/>
    </row>
    <row r="483" spans="1:27" s="203" customFormat="1" hidden="1" x14ac:dyDescent="0.25">
      <c r="A483" s="198"/>
      <c r="B483" s="199" t="s">
        <v>80</v>
      </c>
      <c r="C483" s="200" t="s">
        <v>81</v>
      </c>
      <c r="D483" s="201"/>
      <c r="E483" s="201"/>
      <c r="F483" s="202">
        <f t="shared" si="267"/>
        <v>0</v>
      </c>
      <c r="G483" s="202"/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4"/>
      <c r="U483" s="202"/>
      <c r="V483" s="202"/>
      <c r="W483" s="201"/>
      <c r="X483" s="202"/>
      <c r="Y483" s="202"/>
      <c r="Z483" s="201"/>
      <c r="AA483" s="201"/>
    </row>
    <row r="484" spans="1:27" s="7" customFormat="1" hidden="1" x14ac:dyDescent="0.25">
      <c r="B484" s="5">
        <v>4</v>
      </c>
      <c r="C484" s="7" t="s">
        <v>118</v>
      </c>
      <c r="D484" s="4">
        <f>SUM(D485)</f>
        <v>0</v>
      </c>
      <c r="E484" s="4">
        <f t="shared" ref="E484" si="282">SUM(E485)</f>
        <v>0</v>
      </c>
      <c r="F484" s="202">
        <f t="shared" si="267"/>
        <v>0</v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202"/>
      <c r="V484" s="202"/>
      <c r="W484" s="4"/>
      <c r="X484" s="202"/>
      <c r="Y484" s="202"/>
      <c r="Z484" s="4">
        <f t="shared" ref="Z484:AA484" si="283">SUM(Z485)</f>
        <v>0</v>
      </c>
      <c r="AA484" s="4">
        <f t="shared" si="283"/>
        <v>0</v>
      </c>
    </row>
    <row r="485" spans="1:27" s="7" customFormat="1" hidden="1" x14ac:dyDescent="0.25">
      <c r="B485" s="5">
        <v>42</v>
      </c>
      <c r="D485" s="4">
        <f t="shared" ref="D485:E485" si="284">SUM(D486+D494+D497+D502)</f>
        <v>0</v>
      </c>
      <c r="E485" s="4">
        <f t="shared" si="284"/>
        <v>0</v>
      </c>
      <c r="F485" s="202">
        <f t="shared" si="267"/>
        <v>0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202"/>
      <c r="V485" s="202"/>
      <c r="W485" s="4"/>
      <c r="X485" s="202"/>
      <c r="Y485" s="202"/>
      <c r="Z485" s="4">
        <f t="shared" ref="Z485" si="285">SUM(Z486+Z494+Z497+Z502)</f>
        <v>0</v>
      </c>
      <c r="AA485" s="4">
        <f t="shared" ref="AA485" si="286">SUM(AA486+AA494+AA497+AA502)</f>
        <v>0</v>
      </c>
    </row>
    <row r="486" spans="1:27" s="7" customFormat="1" hidden="1" x14ac:dyDescent="0.25">
      <c r="B486" s="5">
        <v>422</v>
      </c>
      <c r="D486" s="4">
        <f t="shared" ref="D486:E486" si="287">SUM(D487+D488+D489+D490+D491+D492+D493)</f>
        <v>0</v>
      </c>
      <c r="E486" s="4">
        <f t="shared" si="287"/>
        <v>0</v>
      </c>
      <c r="F486" s="202">
        <f t="shared" si="267"/>
        <v>0</v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201"/>
      <c r="U486" s="202"/>
      <c r="V486" s="202"/>
      <c r="W486" s="4"/>
      <c r="X486" s="202"/>
      <c r="Y486" s="202"/>
      <c r="Z486" s="4">
        <f t="shared" ref="Z486" si="288">SUM(Z487+Z488+Z489+Z490+Z491+Z492+Z493)</f>
        <v>0</v>
      </c>
      <c r="AA486" s="4">
        <f t="shared" ref="AA486" si="289">SUM(AA487+AA488+AA489+AA490+AA491+AA492+AA493)</f>
        <v>0</v>
      </c>
    </row>
    <row r="487" spans="1:27" s="210" customFormat="1" hidden="1" x14ac:dyDescent="0.25">
      <c r="A487" s="207"/>
      <c r="B487" s="208" t="s">
        <v>82</v>
      </c>
      <c r="C487" s="209" t="s">
        <v>83</v>
      </c>
      <c r="D487" s="201"/>
      <c r="E487" s="201"/>
      <c r="F487" s="202">
        <f t="shared" si="267"/>
        <v>0</v>
      </c>
      <c r="G487" s="202"/>
      <c r="H487" s="201"/>
      <c r="I487" s="201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2"/>
      <c r="V487" s="202"/>
      <c r="W487" s="201"/>
      <c r="X487" s="202"/>
      <c r="Y487" s="202"/>
      <c r="Z487" s="201"/>
      <c r="AA487" s="201"/>
    </row>
    <row r="488" spans="1:27" s="210" customFormat="1" hidden="1" x14ac:dyDescent="0.25">
      <c r="A488" s="207"/>
      <c r="B488" s="208" t="s">
        <v>84</v>
      </c>
      <c r="C488" s="209" t="s">
        <v>85</v>
      </c>
      <c r="D488" s="201"/>
      <c r="E488" s="201"/>
      <c r="F488" s="202">
        <f t="shared" si="267"/>
        <v>0</v>
      </c>
      <c r="G488" s="202"/>
      <c r="H488" s="201"/>
      <c r="I488" s="201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2"/>
      <c r="V488" s="202"/>
      <c r="W488" s="201"/>
      <c r="X488" s="202"/>
      <c r="Y488" s="202"/>
      <c r="Z488" s="201"/>
      <c r="AA488" s="201"/>
    </row>
    <row r="489" spans="1:27" s="210" customFormat="1" hidden="1" x14ac:dyDescent="0.25">
      <c r="A489" s="207"/>
      <c r="B489" s="208" t="s">
        <v>86</v>
      </c>
      <c r="C489" s="209" t="s">
        <v>87</v>
      </c>
      <c r="D489" s="201"/>
      <c r="E489" s="201"/>
      <c r="F489" s="202">
        <f t="shared" si="267"/>
        <v>0</v>
      </c>
      <c r="G489" s="202"/>
      <c r="H489" s="201"/>
      <c r="I489" s="201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2"/>
      <c r="V489" s="202"/>
      <c r="W489" s="201"/>
      <c r="X489" s="202"/>
      <c r="Y489" s="202"/>
      <c r="Z489" s="201"/>
      <c r="AA489" s="201"/>
    </row>
    <row r="490" spans="1:27" s="210" customFormat="1" hidden="1" x14ac:dyDescent="0.25">
      <c r="A490" s="207"/>
      <c r="B490" s="208" t="s">
        <v>88</v>
      </c>
      <c r="C490" s="209" t="s">
        <v>89</v>
      </c>
      <c r="D490" s="201"/>
      <c r="E490" s="201"/>
      <c r="F490" s="202">
        <f t="shared" ref="F490:F504" si="290">SUM(H490:T490)</f>
        <v>0</v>
      </c>
      <c r="G490" s="202"/>
      <c r="H490" s="201"/>
      <c r="I490" s="201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2"/>
      <c r="V490" s="202"/>
      <c r="W490" s="201"/>
      <c r="X490" s="202"/>
      <c r="Y490" s="202"/>
      <c r="Z490" s="201"/>
      <c r="AA490" s="201"/>
    </row>
    <row r="491" spans="1:27" s="210" customFormat="1" hidden="1" x14ac:dyDescent="0.25">
      <c r="A491" s="207"/>
      <c r="B491" s="208" t="s">
        <v>90</v>
      </c>
      <c r="C491" s="209" t="s">
        <v>91</v>
      </c>
      <c r="D491" s="201"/>
      <c r="E491" s="201"/>
      <c r="F491" s="202">
        <f t="shared" si="290"/>
        <v>0</v>
      </c>
      <c r="G491" s="202"/>
      <c r="H491" s="201"/>
      <c r="I491" s="201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2"/>
      <c r="V491" s="202"/>
      <c r="W491" s="201"/>
      <c r="X491" s="202"/>
      <c r="Y491" s="202"/>
      <c r="Z491" s="201"/>
      <c r="AA491" s="201"/>
    </row>
    <row r="492" spans="1:27" s="210" customFormat="1" hidden="1" x14ac:dyDescent="0.25">
      <c r="A492" s="207"/>
      <c r="B492" s="208" t="s">
        <v>92</v>
      </c>
      <c r="C492" s="209" t="s">
        <v>93</v>
      </c>
      <c r="D492" s="201"/>
      <c r="E492" s="201"/>
      <c r="F492" s="202">
        <f t="shared" si="290"/>
        <v>0</v>
      </c>
      <c r="G492" s="202"/>
      <c r="H492" s="201"/>
      <c r="I492" s="201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2"/>
      <c r="V492" s="202"/>
      <c r="W492" s="201"/>
      <c r="X492" s="202"/>
      <c r="Y492" s="202"/>
      <c r="Z492" s="201"/>
      <c r="AA492" s="201"/>
    </row>
    <row r="493" spans="1:27" s="210" customFormat="1" hidden="1" x14ac:dyDescent="0.25">
      <c r="A493" s="207"/>
      <c r="B493" s="208" t="s">
        <v>94</v>
      </c>
      <c r="C493" s="209" t="s">
        <v>95</v>
      </c>
      <c r="D493" s="201"/>
      <c r="E493" s="201"/>
      <c r="F493" s="202">
        <f t="shared" si="290"/>
        <v>0</v>
      </c>
      <c r="G493" s="202"/>
      <c r="H493" s="201"/>
      <c r="I493" s="201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196"/>
      <c r="U493" s="202"/>
      <c r="V493" s="202"/>
      <c r="W493" s="201"/>
      <c r="X493" s="202"/>
      <c r="Y493" s="202"/>
      <c r="Z493" s="201"/>
      <c r="AA493" s="201"/>
    </row>
    <row r="494" spans="1:27" s="193" customFormat="1" hidden="1" x14ac:dyDescent="0.25">
      <c r="A494" s="191"/>
      <c r="B494" s="191">
        <v>423</v>
      </c>
      <c r="C494" s="194"/>
      <c r="D494" s="196">
        <f t="shared" ref="D494:E494" si="291">SUM(D495+D496)</f>
        <v>0</v>
      </c>
      <c r="E494" s="196">
        <f t="shared" si="291"/>
        <v>0</v>
      </c>
      <c r="F494" s="202">
        <f t="shared" si="290"/>
        <v>0</v>
      </c>
      <c r="G494" s="196"/>
      <c r="H494" s="196"/>
      <c r="I494" s="196"/>
      <c r="J494" s="196"/>
      <c r="K494" s="196"/>
      <c r="L494" s="196"/>
      <c r="M494" s="196"/>
      <c r="N494" s="196"/>
      <c r="O494" s="196"/>
      <c r="P494" s="196"/>
      <c r="Q494" s="196"/>
      <c r="R494" s="196"/>
      <c r="S494" s="196"/>
      <c r="T494" s="201"/>
      <c r="U494" s="202"/>
      <c r="V494" s="202"/>
      <c r="W494" s="196"/>
      <c r="X494" s="202"/>
      <c r="Y494" s="202"/>
      <c r="Z494" s="196">
        <f t="shared" ref="Z494" si="292">SUM(Z495+Z496)</f>
        <v>0</v>
      </c>
      <c r="AA494" s="196">
        <f t="shared" ref="AA494" si="293">SUM(AA495+AA496)</f>
        <v>0</v>
      </c>
    </row>
    <row r="495" spans="1:27" s="210" customFormat="1" hidden="1" x14ac:dyDescent="0.25">
      <c r="A495" s="207"/>
      <c r="B495" s="208" t="s">
        <v>96</v>
      </c>
      <c r="C495" s="209" t="s">
        <v>97</v>
      </c>
      <c r="D495" s="201"/>
      <c r="E495" s="201"/>
      <c r="F495" s="202">
        <f t="shared" si="290"/>
        <v>0</v>
      </c>
      <c r="G495" s="202"/>
      <c r="H495" s="201"/>
      <c r="I495" s="201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2"/>
      <c r="V495" s="202"/>
      <c r="W495" s="201"/>
      <c r="X495" s="202"/>
      <c r="Y495" s="202"/>
      <c r="Z495" s="201"/>
      <c r="AA495" s="201"/>
    </row>
    <row r="496" spans="1:27" s="210" customFormat="1" hidden="1" x14ac:dyDescent="0.25">
      <c r="A496" s="207"/>
      <c r="B496" s="208" t="s">
        <v>98</v>
      </c>
      <c r="C496" s="209" t="s">
        <v>99</v>
      </c>
      <c r="D496" s="201"/>
      <c r="E496" s="201"/>
      <c r="F496" s="202">
        <f t="shared" si="290"/>
        <v>0</v>
      </c>
      <c r="G496" s="202"/>
      <c r="H496" s="201"/>
      <c r="I496" s="201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196"/>
      <c r="U496" s="202"/>
      <c r="V496" s="202"/>
      <c r="W496" s="201"/>
      <c r="X496" s="202"/>
      <c r="Y496" s="202"/>
      <c r="Z496" s="201"/>
      <c r="AA496" s="201"/>
    </row>
    <row r="497" spans="1:27" s="193" customFormat="1" hidden="1" x14ac:dyDescent="0.25">
      <c r="A497" s="191"/>
      <c r="B497" s="191">
        <v>424</v>
      </c>
      <c r="C497" s="194"/>
      <c r="D497" s="196">
        <f t="shared" ref="D497:E497" si="294">SUM(D498+D499+D500+D501)</f>
        <v>0</v>
      </c>
      <c r="E497" s="196">
        <f t="shared" si="294"/>
        <v>0</v>
      </c>
      <c r="F497" s="202">
        <f t="shared" si="290"/>
        <v>0</v>
      </c>
      <c r="G497" s="196"/>
      <c r="H497" s="196"/>
      <c r="I497" s="196"/>
      <c r="J497" s="196"/>
      <c r="K497" s="196"/>
      <c r="L497" s="196"/>
      <c r="M497" s="196"/>
      <c r="N497" s="196"/>
      <c r="O497" s="196"/>
      <c r="P497" s="196"/>
      <c r="Q497" s="196"/>
      <c r="R497" s="196"/>
      <c r="S497" s="196"/>
      <c r="T497" s="201"/>
      <c r="U497" s="202"/>
      <c r="V497" s="202"/>
      <c r="W497" s="196"/>
      <c r="X497" s="202"/>
      <c r="Y497" s="202"/>
      <c r="Z497" s="196">
        <f t="shared" ref="Z497" si="295">SUM(Z498+Z499+Z500+Z501)</f>
        <v>0</v>
      </c>
      <c r="AA497" s="196">
        <f t="shared" ref="AA497" si="296">SUM(AA498+AA499+AA500+AA501)</f>
        <v>0</v>
      </c>
    </row>
    <row r="498" spans="1:27" s="210" customFormat="1" hidden="1" x14ac:dyDescent="0.25">
      <c r="A498" s="207"/>
      <c r="B498" s="211">
        <v>4241</v>
      </c>
      <c r="C498" s="212" t="s">
        <v>100</v>
      </c>
      <c r="D498" s="201"/>
      <c r="E498" s="201"/>
      <c r="F498" s="202">
        <f t="shared" si="290"/>
        <v>0</v>
      </c>
      <c r="G498" s="202"/>
      <c r="H498" s="201"/>
      <c r="I498" s="201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2"/>
      <c r="V498" s="202"/>
      <c r="W498" s="201"/>
      <c r="X498" s="202"/>
      <c r="Y498" s="202"/>
      <c r="Z498" s="201"/>
      <c r="AA498" s="201"/>
    </row>
    <row r="499" spans="1:27" s="210" customFormat="1" hidden="1" x14ac:dyDescent="0.25">
      <c r="A499" s="207"/>
      <c r="B499" s="211">
        <v>4242</v>
      </c>
      <c r="C499" s="213" t="s">
        <v>101</v>
      </c>
      <c r="D499" s="201"/>
      <c r="E499" s="201"/>
      <c r="F499" s="202">
        <f t="shared" si="290"/>
        <v>0</v>
      </c>
      <c r="G499" s="202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2"/>
      <c r="V499" s="202"/>
      <c r="W499" s="201"/>
      <c r="X499" s="202"/>
      <c r="Y499" s="202"/>
      <c r="Z499" s="201"/>
      <c r="AA499" s="201"/>
    </row>
    <row r="500" spans="1:27" s="210" customFormat="1" hidden="1" x14ac:dyDescent="0.25">
      <c r="A500" s="207"/>
      <c r="B500" s="211">
        <v>4243</v>
      </c>
      <c r="C500" s="213" t="s">
        <v>102</v>
      </c>
      <c r="D500" s="201"/>
      <c r="E500" s="201"/>
      <c r="F500" s="202">
        <f t="shared" si="290"/>
        <v>0</v>
      </c>
      <c r="G500" s="202"/>
      <c r="H500" s="201"/>
      <c r="I500" s="201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2"/>
      <c r="V500" s="202"/>
      <c r="W500" s="201"/>
      <c r="X500" s="202"/>
      <c r="Y500" s="202"/>
      <c r="Z500" s="201"/>
      <c r="AA500" s="201"/>
    </row>
    <row r="501" spans="1:27" s="210" customFormat="1" hidden="1" x14ac:dyDescent="0.25">
      <c r="A501" s="207"/>
      <c r="B501" s="211">
        <v>4244</v>
      </c>
      <c r="C501" s="213" t="s">
        <v>103</v>
      </c>
      <c r="D501" s="201"/>
      <c r="E501" s="201"/>
      <c r="F501" s="202">
        <f t="shared" si="290"/>
        <v>0</v>
      </c>
      <c r="G501" s="202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196"/>
      <c r="U501" s="202"/>
      <c r="V501" s="202"/>
      <c r="W501" s="201"/>
      <c r="X501" s="202"/>
      <c r="Y501" s="202"/>
      <c r="Z501" s="201"/>
      <c r="AA501" s="201"/>
    </row>
    <row r="502" spans="1:27" s="193" customFormat="1" hidden="1" x14ac:dyDescent="0.25">
      <c r="A502" s="191"/>
      <c r="B502" s="191">
        <v>426</v>
      </c>
      <c r="C502" s="192"/>
      <c r="D502" s="196">
        <f t="shared" ref="D502:E502" si="297">SUM(D503+D504)</f>
        <v>0</v>
      </c>
      <c r="E502" s="196">
        <f t="shared" si="297"/>
        <v>0</v>
      </c>
      <c r="F502" s="202">
        <f t="shared" si="290"/>
        <v>0</v>
      </c>
      <c r="G502" s="196"/>
      <c r="H502" s="196"/>
      <c r="I502" s="196"/>
      <c r="J502" s="196"/>
      <c r="K502" s="196"/>
      <c r="L502" s="196"/>
      <c r="M502" s="196"/>
      <c r="N502" s="196"/>
      <c r="O502" s="196"/>
      <c r="P502" s="196"/>
      <c r="Q502" s="196"/>
      <c r="R502" s="196"/>
      <c r="S502" s="196"/>
      <c r="T502" s="201"/>
      <c r="U502" s="202"/>
      <c r="V502" s="202"/>
      <c r="W502" s="196"/>
      <c r="X502" s="202"/>
      <c r="Y502" s="202"/>
      <c r="Z502" s="196">
        <f t="shared" ref="Z502" si="298">SUM(Z503+Z504)</f>
        <v>0</v>
      </c>
      <c r="AA502" s="196">
        <f t="shared" ref="AA502" si="299">SUM(AA503+AA504)</f>
        <v>0</v>
      </c>
    </row>
    <row r="503" spans="1:27" s="210" customFormat="1" hidden="1" x14ac:dyDescent="0.25">
      <c r="A503" s="207"/>
      <c r="B503" s="208">
        <v>4262</v>
      </c>
      <c r="C503" s="209" t="s">
        <v>104</v>
      </c>
      <c r="D503" s="201"/>
      <c r="E503" s="201"/>
      <c r="F503" s="202">
        <f t="shared" si="290"/>
        <v>0</v>
      </c>
      <c r="G503" s="202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2"/>
      <c r="V503" s="202"/>
      <c r="W503" s="201"/>
      <c r="X503" s="202"/>
      <c r="Y503" s="202"/>
      <c r="Z503" s="201"/>
      <c r="AA503" s="201"/>
    </row>
    <row r="504" spans="1:27" s="210" customFormat="1" hidden="1" x14ac:dyDescent="0.25">
      <c r="A504" s="207"/>
      <c r="B504" s="208">
        <v>4263</v>
      </c>
      <c r="C504" s="209" t="s">
        <v>105</v>
      </c>
      <c r="D504" s="201"/>
      <c r="E504" s="201"/>
      <c r="F504" s="202">
        <f t="shared" si="290"/>
        <v>0</v>
      </c>
      <c r="G504" s="202"/>
      <c r="H504" s="201"/>
      <c r="I504" s="201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3"/>
      <c r="U504" s="202"/>
      <c r="V504" s="202"/>
      <c r="W504" s="201"/>
      <c r="X504" s="202"/>
      <c r="Y504" s="202"/>
      <c r="Z504" s="201"/>
      <c r="AA504" s="201"/>
    </row>
    <row r="505" spans="1:27" x14ac:dyDescent="0.25">
      <c r="T505" s="4"/>
    </row>
    <row r="506" spans="1:27" s="7" customFormat="1" x14ac:dyDescent="0.25">
      <c r="B506" s="6"/>
      <c r="C506" s="10" t="s">
        <v>629</v>
      </c>
      <c r="D506" s="4">
        <f t="shared" ref="D506:E506" si="300">SUM(D507+D564)</f>
        <v>0</v>
      </c>
      <c r="E506" s="4">
        <f t="shared" si="300"/>
        <v>0</v>
      </c>
      <c r="F506" s="202">
        <f t="shared" ref="F506:F537" si="301">SUM(H506:T506)</f>
        <v>400000</v>
      </c>
      <c r="G506" s="4"/>
      <c r="H506" s="4">
        <f t="shared" ref="H506" si="302">SUM(H507+H564)</f>
        <v>0</v>
      </c>
      <c r="I506" s="4">
        <v>200000</v>
      </c>
      <c r="J506" s="4">
        <v>200000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202"/>
      <c r="W506" s="4"/>
      <c r="X506" s="202"/>
      <c r="Y506" s="4">
        <v>200000</v>
      </c>
      <c r="Z506" s="4">
        <v>200000</v>
      </c>
      <c r="AA506" s="4">
        <v>200000</v>
      </c>
    </row>
    <row r="507" spans="1:27" s="7" customFormat="1" ht="15" hidden="1" x14ac:dyDescent="0.25">
      <c r="B507" s="6">
        <v>3</v>
      </c>
      <c r="C507" s="314" t="s">
        <v>613</v>
      </c>
      <c r="D507" s="4">
        <f t="shared" ref="D507:E507" si="303">SUM(D508+D520+D553)</f>
        <v>0</v>
      </c>
      <c r="E507" s="4">
        <f t="shared" si="303"/>
        <v>0</v>
      </c>
      <c r="F507" s="202">
        <f t="shared" si="301"/>
        <v>0</v>
      </c>
      <c r="G507" s="4"/>
      <c r="H507" s="4">
        <f t="shared" ref="H507" si="304">SUM(H508+H520+H553)</f>
        <v>0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202"/>
      <c r="W507" s="4"/>
      <c r="X507" s="202"/>
      <c r="Y507" s="4"/>
      <c r="Z507" s="4"/>
      <c r="AA507" s="4"/>
    </row>
    <row r="508" spans="1:27" s="7" customFormat="1" ht="15" hidden="1" x14ac:dyDescent="0.25">
      <c r="B508" s="6">
        <v>31</v>
      </c>
      <c r="C508" s="314" t="s">
        <v>617</v>
      </c>
      <c r="D508" s="4">
        <f t="shared" ref="D508:E508" si="305">SUM(D509+D514+D516)</f>
        <v>0</v>
      </c>
      <c r="E508" s="4">
        <f t="shared" si="305"/>
        <v>0</v>
      </c>
      <c r="F508" s="202">
        <f t="shared" si="301"/>
        <v>0</v>
      </c>
      <c r="G508" s="4"/>
      <c r="H508" s="4">
        <f t="shared" ref="H508" si="306">SUM(H509+H514+H516)</f>
        <v>0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202"/>
      <c r="W508" s="4"/>
      <c r="X508" s="202"/>
      <c r="Y508" s="4"/>
      <c r="Z508" s="4"/>
      <c r="AA508" s="4"/>
    </row>
    <row r="509" spans="1:27" s="7" customFormat="1" ht="15" hidden="1" x14ac:dyDescent="0.25">
      <c r="B509" s="6">
        <v>311</v>
      </c>
      <c r="C509" s="314" t="s">
        <v>620</v>
      </c>
      <c r="D509" s="4">
        <f t="shared" ref="D509:E509" si="307">SUM(D510+D511+D512+D513)</f>
        <v>0</v>
      </c>
      <c r="E509" s="4">
        <f t="shared" si="307"/>
        <v>0</v>
      </c>
      <c r="F509" s="202">
        <f t="shared" si="301"/>
        <v>0</v>
      </c>
      <c r="G509" s="4"/>
      <c r="H509" s="4">
        <f t="shared" ref="H509" si="308">SUM(H510+H511+H512+H513)</f>
        <v>0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201"/>
      <c r="U509" s="4"/>
      <c r="V509" s="202"/>
      <c r="W509" s="4"/>
      <c r="X509" s="202"/>
      <c r="Y509" s="4"/>
      <c r="Z509" s="4"/>
      <c r="AA509" s="4"/>
    </row>
    <row r="510" spans="1:27" s="203" customFormat="1" ht="15" hidden="1" x14ac:dyDescent="0.25">
      <c r="A510" s="198"/>
      <c r="B510" s="199" t="s">
        <v>0</v>
      </c>
      <c r="C510" s="314" t="s">
        <v>613</v>
      </c>
      <c r="D510" s="201"/>
      <c r="E510" s="201"/>
      <c r="F510" s="202">
        <f t="shared" si="301"/>
        <v>0</v>
      </c>
      <c r="G510" s="202"/>
      <c r="H510" s="201"/>
      <c r="I510" s="4"/>
      <c r="J510" s="4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2"/>
      <c r="W510" s="201"/>
      <c r="X510" s="202"/>
      <c r="Y510" s="4"/>
      <c r="Z510" s="4"/>
      <c r="AA510" s="4"/>
    </row>
    <row r="511" spans="1:27" s="203" customFormat="1" ht="15" hidden="1" x14ac:dyDescent="0.25">
      <c r="A511" s="198"/>
      <c r="B511" s="199" t="s">
        <v>2</v>
      </c>
      <c r="C511" s="314" t="s">
        <v>617</v>
      </c>
      <c r="D511" s="201"/>
      <c r="E511" s="201"/>
      <c r="F511" s="202">
        <f t="shared" si="301"/>
        <v>0</v>
      </c>
      <c r="G511" s="202"/>
      <c r="H511" s="201"/>
      <c r="I511" s="4"/>
      <c r="J511" s="4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2"/>
      <c r="W511" s="201"/>
      <c r="X511" s="202"/>
      <c r="Y511" s="4"/>
      <c r="Z511" s="4"/>
      <c r="AA511" s="4"/>
    </row>
    <row r="512" spans="1:27" s="203" customFormat="1" ht="15" hidden="1" x14ac:dyDescent="0.25">
      <c r="A512" s="198"/>
      <c r="B512" s="199" t="s">
        <v>4</v>
      </c>
      <c r="C512" s="314" t="s">
        <v>620</v>
      </c>
      <c r="D512" s="201"/>
      <c r="E512" s="201"/>
      <c r="F512" s="202">
        <f t="shared" si="301"/>
        <v>0</v>
      </c>
      <c r="G512" s="202"/>
      <c r="H512" s="201"/>
      <c r="I512" s="4"/>
      <c r="J512" s="4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2"/>
      <c r="W512" s="201"/>
      <c r="X512" s="202"/>
      <c r="Y512" s="4"/>
      <c r="Z512" s="4"/>
      <c r="AA512" s="4"/>
    </row>
    <row r="513" spans="1:27" s="203" customFormat="1" ht="15" hidden="1" x14ac:dyDescent="0.25">
      <c r="A513" s="198"/>
      <c r="B513" s="199" t="s">
        <v>6</v>
      </c>
      <c r="C513" s="314" t="s">
        <v>613</v>
      </c>
      <c r="D513" s="201"/>
      <c r="E513" s="201"/>
      <c r="F513" s="202">
        <f t="shared" si="301"/>
        <v>0</v>
      </c>
      <c r="G513" s="202"/>
      <c r="H513" s="201"/>
      <c r="I513" s="4"/>
      <c r="J513" s="4"/>
      <c r="K513" s="201"/>
      <c r="L513" s="201"/>
      <c r="M513" s="201"/>
      <c r="N513" s="201"/>
      <c r="O513" s="201"/>
      <c r="P513" s="201"/>
      <c r="Q513" s="201"/>
      <c r="R513" s="201"/>
      <c r="S513" s="201"/>
      <c r="T513" s="189"/>
      <c r="U513" s="201"/>
      <c r="V513" s="202"/>
      <c r="W513" s="201"/>
      <c r="X513" s="202"/>
      <c r="Y513" s="4"/>
      <c r="Z513" s="4"/>
      <c r="AA513" s="4"/>
    </row>
    <row r="514" spans="1:27" s="190" customFormat="1" ht="15" hidden="1" x14ac:dyDescent="0.25">
      <c r="A514" s="187"/>
      <c r="B514" s="187">
        <v>312</v>
      </c>
      <c r="C514" s="314" t="s">
        <v>617</v>
      </c>
      <c r="D514" s="189">
        <f>SUM(D515)</f>
        <v>0</v>
      </c>
      <c r="E514" s="189">
        <f t="shared" ref="E514:H514" si="309">SUM(E515)</f>
        <v>0</v>
      </c>
      <c r="F514" s="202">
        <f t="shared" si="301"/>
        <v>0</v>
      </c>
      <c r="G514" s="189"/>
      <c r="H514" s="189">
        <f t="shared" si="309"/>
        <v>0</v>
      </c>
      <c r="I514" s="4"/>
      <c r="J514" s="4"/>
      <c r="K514" s="189"/>
      <c r="L514" s="189"/>
      <c r="M514" s="189"/>
      <c r="N514" s="189"/>
      <c r="O514" s="189"/>
      <c r="P514" s="189"/>
      <c r="Q514" s="189"/>
      <c r="R514" s="189"/>
      <c r="S514" s="189"/>
      <c r="T514" s="201"/>
      <c r="U514" s="189"/>
      <c r="V514" s="202"/>
      <c r="W514" s="189"/>
      <c r="X514" s="202"/>
      <c r="Y514" s="4"/>
      <c r="Z514" s="4"/>
      <c r="AA514" s="4"/>
    </row>
    <row r="515" spans="1:27" s="203" customFormat="1" ht="15" hidden="1" x14ac:dyDescent="0.25">
      <c r="A515" s="198"/>
      <c r="B515" s="199" t="s">
        <v>8</v>
      </c>
      <c r="C515" s="314" t="s">
        <v>620</v>
      </c>
      <c r="D515" s="201"/>
      <c r="E515" s="201"/>
      <c r="F515" s="202">
        <f t="shared" si="301"/>
        <v>0</v>
      </c>
      <c r="G515" s="202"/>
      <c r="H515" s="201"/>
      <c r="I515" s="4"/>
      <c r="J515" s="4"/>
      <c r="K515" s="201"/>
      <c r="L515" s="201"/>
      <c r="M515" s="201"/>
      <c r="N515" s="201"/>
      <c r="O515" s="201"/>
      <c r="P515" s="201"/>
      <c r="Q515" s="201"/>
      <c r="R515" s="201"/>
      <c r="S515" s="201"/>
      <c r="T515" s="189"/>
      <c r="U515" s="201"/>
      <c r="V515" s="202"/>
      <c r="W515" s="201"/>
      <c r="X515" s="202"/>
      <c r="Y515" s="4"/>
      <c r="Z515" s="4"/>
      <c r="AA515" s="4"/>
    </row>
    <row r="516" spans="1:27" s="190" customFormat="1" ht="15" hidden="1" x14ac:dyDescent="0.25">
      <c r="A516" s="187"/>
      <c r="B516" s="187">
        <v>313</v>
      </c>
      <c r="C516" s="314" t="s">
        <v>613</v>
      </c>
      <c r="D516" s="189">
        <f t="shared" ref="D516:E516" si="310">SUM(D517+D518+D519)</f>
        <v>0</v>
      </c>
      <c r="E516" s="189">
        <f t="shared" si="310"/>
        <v>0</v>
      </c>
      <c r="F516" s="202">
        <f t="shared" si="301"/>
        <v>0</v>
      </c>
      <c r="G516" s="189"/>
      <c r="H516" s="189">
        <f t="shared" ref="H516" si="311">SUM(H517+H518+H519)</f>
        <v>0</v>
      </c>
      <c r="I516" s="4"/>
      <c r="J516" s="4"/>
      <c r="K516" s="189"/>
      <c r="L516" s="189"/>
      <c r="M516" s="189"/>
      <c r="N516" s="189"/>
      <c r="O516" s="189"/>
      <c r="P516" s="189"/>
      <c r="Q516" s="189"/>
      <c r="R516" s="189"/>
      <c r="S516" s="189"/>
      <c r="T516" s="201"/>
      <c r="U516" s="189"/>
      <c r="V516" s="202"/>
      <c r="W516" s="189"/>
      <c r="X516" s="202"/>
      <c r="Y516" s="4"/>
      <c r="Z516" s="4"/>
      <c r="AA516" s="4"/>
    </row>
    <row r="517" spans="1:27" s="203" customFormat="1" ht="15" hidden="1" x14ac:dyDescent="0.25">
      <c r="A517" s="198"/>
      <c r="B517" s="199" t="s">
        <v>10</v>
      </c>
      <c r="C517" s="314" t="s">
        <v>617</v>
      </c>
      <c r="D517" s="201"/>
      <c r="E517" s="201"/>
      <c r="F517" s="202">
        <f t="shared" si="301"/>
        <v>0</v>
      </c>
      <c r="G517" s="202"/>
      <c r="H517" s="201"/>
      <c r="I517" s="4"/>
      <c r="J517" s="4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2"/>
      <c r="W517" s="201"/>
      <c r="X517" s="202"/>
      <c r="Y517" s="4"/>
      <c r="Z517" s="4"/>
      <c r="AA517" s="4"/>
    </row>
    <row r="518" spans="1:27" s="203" customFormat="1" ht="15" hidden="1" x14ac:dyDescent="0.25">
      <c r="A518" s="198"/>
      <c r="B518" s="199" t="s">
        <v>12</v>
      </c>
      <c r="C518" s="314" t="s">
        <v>620</v>
      </c>
      <c r="D518" s="201"/>
      <c r="E518" s="201"/>
      <c r="F518" s="202">
        <f t="shared" si="301"/>
        <v>0</v>
      </c>
      <c r="G518" s="202"/>
      <c r="H518" s="201"/>
      <c r="I518" s="4"/>
      <c r="J518" s="4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2"/>
      <c r="W518" s="201"/>
      <c r="X518" s="202"/>
      <c r="Y518" s="4"/>
      <c r="Z518" s="4"/>
      <c r="AA518" s="4"/>
    </row>
    <row r="519" spans="1:27" s="203" customFormat="1" ht="12.75" hidden="1" customHeight="1" x14ac:dyDescent="0.25">
      <c r="A519" s="198"/>
      <c r="B519" s="199" t="s">
        <v>14</v>
      </c>
      <c r="C519" s="314" t="s">
        <v>613</v>
      </c>
      <c r="D519" s="201"/>
      <c r="E519" s="201"/>
      <c r="F519" s="202">
        <f t="shared" si="301"/>
        <v>0</v>
      </c>
      <c r="G519" s="202"/>
      <c r="H519" s="201"/>
      <c r="I519" s="4"/>
      <c r="J519" s="4"/>
      <c r="K519" s="201"/>
      <c r="L519" s="201"/>
      <c r="M519" s="201"/>
      <c r="N519" s="201"/>
      <c r="O519" s="201"/>
      <c r="P519" s="201"/>
      <c r="Q519" s="201"/>
      <c r="R519" s="201"/>
      <c r="S519" s="201"/>
      <c r="T519" s="189"/>
      <c r="U519" s="201"/>
      <c r="V519" s="202"/>
      <c r="W519" s="201"/>
      <c r="X519" s="202"/>
      <c r="Y519" s="4"/>
      <c r="Z519" s="4"/>
      <c r="AA519" s="4"/>
    </row>
    <row r="520" spans="1:27" s="190" customFormat="1" ht="12.75" hidden="1" customHeight="1" x14ac:dyDescent="0.25">
      <c r="A520" s="187"/>
      <c r="B520" s="187">
        <v>32</v>
      </c>
      <c r="C520" s="314" t="s">
        <v>617</v>
      </c>
      <c r="D520" s="189">
        <f t="shared" ref="D520:E520" si="312">SUM(D521+D526+D533+D543+D545)</f>
        <v>0</v>
      </c>
      <c r="E520" s="189">
        <f t="shared" si="312"/>
        <v>0</v>
      </c>
      <c r="F520" s="202">
        <f t="shared" si="301"/>
        <v>0</v>
      </c>
      <c r="G520" s="189"/>
      <c r="H520" s="189">
        <f t="shared" ref="H520" si="313">SUM(H521+H526+H533+H543+H545)</f>
        <v>0</v>
      </c>
      <c r="I520" s="4"/>
      <c r="J520" s="4"/>
      <c r="K520" s="189"/>
      <c r="L520" s="189"/>
      <c r="M520" s="189"/>
      <c r="N520" s="189"/>
      <c r="O520" s="189"/>
      <c r="P520" s="189"/>
      <c r="Q520" s="189"/>
      <c r="R520" s="189"/>
      <c r="S520" s="189"/>
      <c r="T520" s="189"/>
      <c r="U520" s="189"/>
      <c r="V520" s="202"/>
      <c r="W520" s="189"/>
      <c r="X520" s="202"/>
      <c r="Y520" s="4"/>
      <c r="Z520" s="4"/>
      <c r="AA520" s="4"/>
    </row>
    <row r="521" spans="1:27" s="190" customFormat="1" ht="12.75" hidden="1" customHeight="1" x14ac:dyDescent="0.25">
      <c r="A521" s="187"/>
      <c r="B521" s="187">
        <v>321</v>
      </c>
      <c r="C521" s="314" t="s">
        <v>620</v>
      </c>
      <c r="D521" s="189">
        <f t="shared" ref="D521:E521" si="314">SUM(D522+D523+D524+D525)</f>
        <v>0</v>
      </c>
      <c r="E521" s="189">
        <f t="shared" si="314"/>
        <v>0</v>
      </c>
      <c r="F521" s="202">
        <f t="shared" si="301"/>
        <v>0</v>
      </c>
      <c r="G521" s="189"/>
      <c r="H521" s="189">
        <f t="shared" ref="H521" si="315">SUM(H522+H523+H524+H525)</f>
        <v>0</v>
      </c>
      <c r="I521" s="4"/>
      <c r="J521" s="4"/>
      <c r="K521" s="189"/>
      <c r="L521" s="189"/>
      <c r="M521" s="189"/>
      <c r="N521" s="189"/>
      <c r="O521" s="189"/>
      <c r="P521" s="189"/>
      <c r="Q521" s="189"/>
      <c r="R521" s="189"/>
      <c r="S521" s="189"/>
      <c r="T521" s="201"/>
      <c r="U521" s="189"/>
      <c r="V521" s="202"/>
      <c r="W521" s="189"/>
      <c r="X521" s="202"/>
      <c r="Y521" s="4"/>
      <c r="Z521" s="4"/>
      <c r="AA521" s="4"/>
    </row>
    <row r="522" spans="1:27" s="203" customFormat="1" ht="15" hidden="1" x14ac:dyDescent="0.25">
      <c r="A522" s="198"/>
      <c r="B522" s="199" t="s">
        <v>16</v>
      </c>
      <c r="C522" s="314" t="s">
        <v>613</v>
      </c>
      <c r="D522" s="201"/>
      <c r="E522" s="201"/>
      <c r="F522" s="202">
        <f t="shared" si="301"/>
        <v>0</v>
      </c>
      <c r="G522" s="202"/>
      <c r="H522" s="201"/>
      <c r="I522" s="4"/>
      <c r="J522" s="4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2"/>
      <c r="W522" s="201"/>
      <c r="X522" s="202"/>
      <c r="Y522" s="4"/>
      <c r="Z522" s="4"/>
      <c r="AA522" s="4"/>
    </row>
    <row r="523" spans="1:27" s="203" customFormat="1" ht="15" hidden="1" x14ac:dyDescent="0.25">
      <c r="A523" s="198"/>
      <c r="B523" s="199" t="s">
        <v>18</v>
      </c>
      <c r="C523" s="314" t="s">
        <v>617</v>
      </c>
      <c r="D523" s="201"/>
      <c r="E523" s="201"/>
      <c r="F523" s="202">
        <f t="shared" si="301"/>
        <v>0</v>
      </c>
      <c r="G523" s="202"/>
      <c r="H523" s="201"/>
      <c r="I523" s="4"/>
      <c r="J523" s="4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2"/>
      <c r="W523" s="201"/>
      <c r="X523" s="202"/>
      <c r="Y523" s="4"/>
      <c r="Z523" s="4"/>
      <c r="AA523" s="4"/>
    </row>
    <row r="524" spans="1:27" s="203" customFormat="1" ht="15" hidden="1" x14ac:dyDescent="0.25">
      <c r="A524" s="198"/>
      <c r="B524" s="199" t="s">
        <v>20</v>
      </c>
      <c r="C524" s="314" t="s">
        <v>620</v>
      </c>
      <c r="D524" s="201"/>
      <c r="E524" s="201"/>
      <c r="F524" s="202">
        <f t="shared" si="301"/>
        <v>0</v>
      </c>
      <c r="G524" s="202"/>
      <c r="H524" s="201"/>
      <c r="I524" s="4"/>
      <c r="J524" s="4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2"/>
      <c r="W524" s="201"/>
      <c r="X524" s="202"/>
      <c r="Y524" s="4"/>
      <c r="Z524" s="4"/>
      <c r="AA524" s="4"/>
    </row>
    <row r="525" spans="1:27" s="203" customFormat="1" ht="15" hidden="1" x14ac:dyDescent="0.25">
      <c r="A525" s="198"/>
      <c r="B525" s="198">
        <v>3214</v>
      </c>
      <c r="C525" s="314" t="s">
        <v>613</v>
      </c>
      <c r="D525" s="201"/>
      <c r="E525" s="201"/>
      <c r="F525" s="202">
        <f t="shared" si="301"/>
        <v>0</v>
      </c>
      <c r="G525" s="202"/>
      <c r="H525" s="201"/>
      <c r="I525" s="4"/>
      <c r="J525" s="4"/>
      <c r="K525" s="201"/>
      <c r="L525" s="201"/>
      <c r="M525" s="201"/>
      <c r="N525" s="201"/>
      <c r="O525" s="201"/>
      <c r="P525" s="201"/>
      <c r="Q525" s="201"/>
      <c r="R525" s="201"/>
      <c r="S525" s="201"/>
      <c r="T525" s="189"/>
      <c r="U525" s="201"/>
      <c r="V525" s="202"/>
      <c r="W525" s="201"/>
      <c r="X525" s="202"/>
      <c r="Y525" s="4"/>
      <c r="Z525" s="4"/>
      <c r="AA525" s="4"/>
    </row>
    <row r="526" spans="1:27" s="190" customFormat="1" ht="15" hidden="1" x14ac:dyDescent="0.25">
      <c r="A526" s="187"/>
      <c r="B526" s="187">
        <v>322</v>
      </c>
      <c r="C526" s="314" t="s">
        <v>617</v>
      </c>
      <c r="D526" s="189">
        <f t="shared" ref="D526:E526" si="316">SUM(D527+D528+D529+D530+D531+D532)</f>
        <v>0</v>
      </c>
      <c r="E526" s="189">
        <f t="shared" si="316"/>
        <v>0</v>
      </c>
      <c r="F526" s="202">
        <f t="shared" si="301"/>
        <v>0</v>
      </c>
      <c r="G526" s="189"/>
      <c r="H526" s="189">
        <f t="shared" ref="H526" si="317">SUM(H527+H528+H529+H530+H531+H532)</f>
        <v>0</v>
      </c>
      <c r="I526" s="4"/>
      <c r="J526" s="4"/>
      <c r="K526" s="189"/>
      <c r="L526" s="189"/>
      <c r="M526" s="189"/>
      <c r="N526" s="189"/>
      <c r="O526" s="189"/>
      <c r="P526" s="189"/>
      <c r="Q526" s="189"/>
      <c r="R526" s="189"/>
      <c r="S526" s="189"/>
      <c r="T526" s="201"/>
      <c r="U526" s="189"/>
      <c r="V526" s="202"/>
      <c r="W526" s="189"/>
      <c r="X526" s="202"/>
      <c r="Y526" s="4"/>
      <c r="Z526" s="4"/>
      <c r="AA526" s="4"/>
    </row>
    <row r="527" spans="1:27" s="203" customFormat="1" ht="15" hidden="1" x14ac:dyDescent="0.25">
      <c r="A527" s="198"/>
      <c r="B527" s="199" t="s">
        <v>23</v>
      </c>
      <c r="C527" s="314" t="s">
        <v>620</v>
      </c>
      <c r="D527" s="201"/>
      <c r="E527" s="201"/>
      <c r="F527" s="202">
        <f t="shared" si="301"/>
        <v>0</v>
      </c>
      <c r="G527" s="202"/>
      <c r="H527" s="201"/>
      <c r="I527" s="4"/>
      <c r="J527" s="4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2"/>
      <c r="W527" s="201"/>
      <c r="X527" s="202"/>
      <c r="Y527" s="4"/>
      <c r="Z527" s="4"/>
      <c r="AA527" s="4"/>
    </row>
    <row r="528" spans="1:27" s="203" customFormat="1" ht="15" hidden="1" x14ac:dyDescent="0.25">
      <c r="A528" s="198"/>
      <c r="B528" s="199" t="s">
        <v>25</v>
      </c>
      <c r="C528" s="314" t="s">
        <v>613</v>
      </c>
      <c r="D528" s="201"/>
      <c r="E528" s="201"/>
      <c r="F528" s="202">
        <f t="shared" si="301"/>
        <v>0</v>
      </c>
      <c r="G528" s="202"/>
      <c r="H528" s="201"/>
      <c r="I528" s="4"/>
      <c r="J528" s="4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2"/>
      <c r="W528" s="201"/>
      <c r="X528" s="202"/>
      <c r="Y528" s="4"/>
      <c r="Z528" s="4"/>
      <c r="AA528" s="4"/>
    </row>
    <row r="529" spans="1:27" s="203" customFormat="1" ht="15" hidden="1" x14ac:dyDescent="0.25">
      <c r="A529" s="198"/>
      <c r="B529" s="199" t="s">
        <v>27</v>
      </c>
      <c r="C529" s="314" t="s">
        <v>617</v>
      </c>
      <c r="D529" s="201"/>
      <c r="E529" s="201"/>
      <c r="F529" s="202">
        <f t="shared" si="301"/>
        <v>0</v>
      </c>
      <c r="G529" s="202"/>
      <c r="H529" s="201"/>
      <c r="I529" s="4"/>
      <c r="J529" s="4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2"/>
      <c r="W529" s="201"/>
      <c r="X529" s="202"/>
      <c r="Y529" s="4"/>
      <c r="Z529" s="4"/>
      <c r="AA529" s="4"/>
    </row>
    <row r="530" spans="1:27" s="203" customFormat="1" ht="15" hidden="1" x14ac:dyDescent="0.25">
      <c r="A530" s="198"/>
      <c r="B530" s="199" t="s">
        <v>29</v>
      </c>
      <c r="C530" s="314" t="s">
        <v>620</v>
      </c>
      <c r="D530" s="201"/>
      <c r="E530" s="201"/>
      <c r="F530" s="202">
        <f t="shared" si="301"/>
        <v>0</v>
      </c>
      <c r="G530" s="202"/>
      <c r="H530" s="201"/>
      <c r="I530" s="4"/>
      <c r="J530" s="4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2"/>
      <c r="W530" s="201"/>
      <c r="X530" s="202"/>
      <c r="Y530" s="4"/>
      <c r="Z530" s="4"/>
      <c r="AA530" s="4"/>
    </row>
    <row r="531" spans="1:27" s="203" customFormat="1" ht="15" hidden="1" x14ac:dyDescent="0.25">
      <c r="A531" s="198"/>
      <c r="B531" s="199" t="s">
        <v>31</v>
      </c>
      <c r="C531" s="314" t="s">
        <v>613</v>
      </c>
      <c r="D531" s="201"/>
      <c r="E531" s="201"/>
      <c r="F531" s="202">
        <f t="shared" si="301"/>
        <v>0</v>
      </c>
      <c r="G531" s="202"/>
      <c r="H531" s="201"/>
      <c r="I531" s="4"/>
      <c r="J531" s="4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2"/>
      <c r="W531" s="201"/>
      <c r="X531" s="202"/>
      <c r="Y531" s="4"/>
      <c r="Z531" s="4"/>
      <c r="AA531" s="4"/>
    </row>
    <row r="532" spans="1:27" s="203" customFormat="1" ht="15" hidden="1" x14ac:dyDescent="0.25">
      <c r="A532" s="198"/>
      <c r="B532" s="205" t="s">
        <v>33</v>
      </c>
      <c r="C532" s="314" t="s">
        <v>617</v>
      </c>
      <c r="D532" s="201"/>
      <c r="E532" s="201"/>
      <c r="F532" s="202">
        <f t="shared" si="301"/>
        <v>0</v>
      </c>
      <c r="G532" s="202"/>
      <c r="H532" s="201"/>
      <c r="I532" s="4"/>
      <c r="J532" s="4"/>
      <c r="K532" s="201"/>
      <c r="L532" s="201"/>
      <c r="M532" s="201"/>
      <c r="N532" s="201"/>
      <c r="O532" s="201"/>
      <c r="P532" s="201"/>
      <c r="Q532" s="201"/>
      <c r="R532" s="201"/>
      <c r="S532" s="201"/>
      <c r="T532" s="189"/>
      <c r="U532" s="201"/>
      <c r="V532" s="202"/>
      <c r="W532" s="201"/>
      <c r="X532" s="202"/>
      <c r="Y532" s="4"/>
      <c r="Z532" s="4"/>
      <c r="AA532" s="4"/>
    </row>
    <row r="533" spans="1:27" s="190" customFormat="1" ht="15" hidden="1" x14ac:dyDescent="0.25">
      <c r="A533" s="187"/>
      <c r="B533" s="187">
        <v>323</v>
      </c>
      <c r="C533" s="314" t="s">
        <v>620</v>
      </c>
      <c r="D533" s="189">
        <f t="shared" ref="D533:E533" si="318">SUM(D534+D535+D536+D537+D538+D539+D540+D541+D542)</f>
        <v>0</v>
      </c>
      <c r="E533" s="189">
        <f t="shared" si="318"/>
        <v>0</v>
      </c>
      <c r="F533" s="202">
        <f t="shared" si="301"/>
        <v>0</v>
      </c>
      <c r="G533" s="189"/>
      <c r="H533" s="189">
        <f t="shared" ref="H533" si="319">SUM(H534+H535+H536+H537+H538+H539+H540+H541+H542)</f>
        <v>0</v>
      </c>
      <c r="I533" s="4"/>
      <c r="J533" s="4"/>
      <c r="K533" s="189"/>
      <c r="L533" s="189"/>
      <c r="M533" s="189"/>
      <c r="N533" s="189"/>
      <c r="O533" s="189"/>
      <c r="P533" s="189"/>
      <c r="Q533" s="189"/>
      <c r="R533" s="189"/>
      <c r="S533" s="189"/>
      <c r="T533" s="201"/>
      <c r="U533" s="189"/>
      <c r="V533" s="202"/>
      <c r="W533" s="189"/>
      <c r="X533" s="202"/>
      <c r="Y533" s="4"/>
      <c r="Z533" s="4"/>
      <c r="AA533" s="4"/>
    </row>
    <row r="534" spans="1:27" s="203" customFormat="1" ht="15" hidden="1" x14ac:dyDescent="0.25">
      <c r="A534" s="198"/>
      <c r="B534" s="199" t="s">
        <v>35</v>
      </c>
      <c r="C534" s="314" t="s">
        <v>613</v>
      </c>
      <c r="D534" s="201"/>
      <c r="E534" s="201"/>
      <c r="F534" s="202">
        <f t="shared" si="301"/>
        <v>0</v>
      </c>
      <c r="G534" s="202"/>
      <c r="H534" s="201"/>
      <c r="I534" s="4"/>
      <c r="J534" s="4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2"/>
      <c r="W534" s="201"/>
      <c r="X534" s="202"/>
      <c r="Y534" s="4"/>
      <c r="Z534" s="4"/>
      <c r="AA534" s="4"/>
    </row>
    <row r="535" spans="1:27" s="203" customFormat="1" ht="15" hidden="1" x14ac:dyDescent="0.25">
      <c r="A535" s="198"/>
      <c r="B535" s="199" t="s">
        <v>37</v>
      </c>
      <c r="C535" s="314" t="s">
        <v>617</v>
      </c>
      <c r="D535" s="201"/>
      <c r="E535" s="201"/>
      <c r="F535" s="202">
        <f t="shared" si="301"/>
        <v>0</v>
      </c>
      <c r="G535" s="202"/>
      <c r="H535" s="201"/>
      <c r="I535" s="4"/>
      <c r="J535" s="4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2"/>
      <c r="W535" s="201"/>
      <c r="X535" s="202"/>
      <c r="Y535" s="4"/>
      <c r="Z535" s="4"/>
      <c r="AA535" s="4"/>
    </row>
    <row r="536" spans="1:27" s="203" customFormat="1" ht="15" hidden="1" x14ac:dyDescent="0.25">
      <c r="A536" s="198"/>
      <c r="B536" s="199" t="s">
        <v>39</v>
      </c>
      <c r="C536" s="314" t="s">
        <v>620</v>
      </c>
      <c r="D536" s="201"/>
      <c r="E536" s="201"/>
      <c r="F536" s="202">
        <f t="shared" si="301"/>
        <v>0</v>
      </c>
      <c r="G536" s="202"/>
      <c r="H536" s="201"/>
      <c r="I536" s="4"/>
      <c r="J536" s="4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2"/>
      <c r="W536" s="201"/>
      <c r="X536" s="202"/>
      <c r="Y536" s="4"/>
      <c r="Z536" s="4"/>
      <c r="AA536" s="4"/>
    </row>
    <row r="537" spans="1:27" s="203" customFormat="1" ht="15" hidden="1" x14ac:dyDescent="0.25">
      <c r="A537" s="198"/>
      <c r="B537" s="199" t="s">
        <v>41</v>
      </c>
      <c r="C537" s="314" t="s">
        <v>613</v>
      </c>
      <c r="D537" s="201"/>
      <c r="E537" s="201"/>
      <c r="F537" s="202">
        <f t="shared" si="301"/>
        <v>0</v>
      </c>
      <c r="G537" s="202"/>
      <c r="H537" s="201"/>
      <c r="I537" s="4"/>
      <c r="J537" s="4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2"/>
      <c r="W537" s="201"/>
      <c r="X537" s="202"/>
      <c r="Y537" s="4"/>
      <c r="Z537" s="4"/>
      <c r="AA537" s="4"/>
    </row>
    <row r="538" spans="1:27" s="203" customFormat="1" ht="15" hidden="1" x14ac:dyDescent="0.25">
      <c r="A538" s="198"/>
      <c r="B538" s="199" t="s">
        <v>43</v>
      </c>
      <c r="C538" s="314" t="s">
        <v>617</v>
      </c>
      <c r="D538" s="201"/>
      <c r="E538" s="201"/>
      <c r="F538" s="202">
        <f t="shared" ref="F538:F552" si="320">SUM(H538:T538)</f>
        <v>0</v>
      </c>
      <c r="G538" s="202"/>
      <c r="H538" s="201"/>
      <c r="I538" s="4"/>
      <c r="J538" s="4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2"/>
      <c r="W538" s="201"/>
      <c r="X538" s="202"/>
      <c r="Y538" s="4"/>
      <c r="Z538" s="4"/>
      <c r="AA538" s="4"/>
    </row>
    <row r="539" spans="1:27" s="203" customFormat="1" ht="15" hidden="1" x14ac:dyDescent="0.25">
      <c r="A539" s="198"/>
      <c r="B539" s="199" t="s">
        <v>45</v>
      </c>
      <c r="C539" s="314" t="s">
        <v>620</v>
      </c>
      <c r="D539" s="201"/>
      <c r="E539" s="201"/>
      <c r="F539" s="202">
        <f t="shared" si="320"/>
        <v>0</v>
      </c>
      <c r="G539" s="202"/>
      <c r="H539" s="201"/>
      <c r="I539" s="4"/>
      <c r="J539" s="4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2"/>
      <c r="W539" s="201"/>
      <c r="X539" s="202"/>
      <c r="Y539" s="4"/>
      <c r="Z539" s="4"/>
      <c r="AA539" s="4"/>
    </row>
    <row r="540" spans="1:27" s="203" customFormat="1" ht="15" hidden="1" x14ac:dyDescent="0.25">
      <c r="A540" s="198"/>
      <c r="B540" s="199" t="s">
        <v>47</v>
      </c>
      <c r="C540" s="314" t="s">
        <v>613</v>
      </c>
      <c r="D540" s="201"/>
      <c r="E540" s="201"/>
      <c r="F540" s="202">
        <f t="shared" si="320"/>
        <v>0</v>
      </c>
      <c r="G540" s="202"/>
      <c r="H540" s="201"/>
      <c r="I540" s="4"/>
      <c r="J540" s="4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2"/>
      <c r="W540" s="201"/>
      <c r="X540" s="202"/>
      <c r="Y540" s="4"/>
      <c r="Z540" s="4"/>
      <c r="AA540" s="4"/>
    </row>
    <row r="541" spans="1:27" s="203" customFormat="1" ht="15" hidden="1" x14ac:dyDescent="0.25">
      <c r="A541" s="198"/>
      <c r="B541" s="199" t="s">
        <v>49</v>
      </c>
      <c r="C541" s="314" t="s">
        <v>617</v>
      </c>
      <c r="D541" s="201"/>
      <c r="E541" s="201"/>
      <c r="F541" s="202">
        <f t="shared" si="320"/>
        <v>0</v>
      </c>
      <c r="G541" s="202"/>
      <c r="H541" s="201"/>
      <c r="I541" s="4"/>
      <c r="J541" s="4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2"/>
      <c r="W541" s="201"/>
      <c r="X541" s="202"/>
      <c r="Y541" s="4"/>
      <c r="Z541" s="4"/>
      <c r="AA541" s="4"/>
    </row>
    <row r="542" spans="1:27" s="203" customFormat="1" ht="15" hidden="1" x14ac:dyDescent="0.25">
      <c r="A542" s="198"/>
      <c r="B542" s="199" t="s">
        <v>51</v>
      </c>
      <c r="C542" s="314" t="s">
        <v>620</v>
      </c>
      <c r="D542" s="201"/>
      <c r="E542" s="201"/>
      <c r="F542" s="202">
        <f t="shared" si="320"/>
        <v>0</v>
      </c>
      <c r="G542" s="202"/>
      <c r="H542" s="201"/>
      <c r="I542" s="4"/>
      <c r="J542" s="4"/>
      <c r="K542" s="201"/>
      <c r="L542" s="201"/>
      <c r="M542" s="201"/>
      <c r="N542" s="201"/>
      <c r="O542" s="201"/>
      <c r="P542" s="201"/>
      <c r="Q542" s="201"/>
      <c r="R542" s="201"/>
      <c r="S542" s="201"/>
      <c r="T542" s="189"/>
      <c r="U542" s="201"/>
      <c r="V542" s="202"/>
      <c r="W542" s="201"/>
      <c r="X542" s="202"/>
      <c r="Y542" s="4"/>
      <c r="Z542" s="4"/>
      <c r="AA542" s="4"/>
    </row>
    <row r="543" spans="1:27" s="190" customFormat="1" ht="15" hidden="1" x14ac:dyDescent="0.25">
      <c r="A543" s="187"/>
      <c r="B543" s="187">
        <v>324</v>
      </c>
      <c r="C543" s="314" t="s">
        <v>613</v>
      </c>
      <c r="D543" s="189">
        <f>SUM(D544)</f>
        <v>0</v>
      </c>
      <c r="E543" s="189">
        <f t="shared" ref="E543:H543" si="321">SUM(E544)</f>
        <v>0</v>
      </c>
      <c r="F543" s="202">
        <f t="shared" si="320"/>
        <v>0</v>
      </c>
      <c r="G543" s="189"/>
      <c r="H543" s="189">
        <f t="shared" si="321"/>
        <v>0</v>
      </c>
      <c r="I543" s="4"/>
      <c r="J543" s="4"/>
      <c r="K543" s="189"/>
      <c r="L543" s="189"/>
      <c r="M543" s="189"/>
      <c r="N543" s="189"/>
      <c r="O543" s="189"/>
      <c r="P543" s="189"/>
      <c r="Q543" s="189"/>
      <c r="R543" s="189"/>
      <c r="S543" s="189"/>
      <c r="T543" s="201"/>
      <c r="U543" s="189"/>
      <c r="V543" s="202"/>
      <c r="W543" s="189"/>
      <c r="X543" s="202"/>
      <c r="Y543" s="4"/>
      <c r="Z543" s="4"/>
      <c r="AA543" s="4"/>
    </row>
    <row r="544" spans="1:27" s="203" customFormat="1" ht="15" hidden="1" x14ac:dyDescent="0.25">
      <c r="A544" s="198"/>
      <c r="B544" s="204" t="s">
        <v>54</v>
      </c>
      <c r="C544" s="314" t="s">
        <v>617</v>
      </c>
      <c r="D544" s="201"/>
      <c r="E544" s="201"/>
      <c r="F544" s="202">
        <f t="shared" si="320"/>
        <v>0</v>
      </c>
      <c r="G544" s="202"/>
      <c r="H544" s="201"/>
      <c r="I544" s="4"/>
      <c r="J544" s="4"/>
      <c r="K544" s="201"/>
      <c r="L544" s="201"/>
      <c r="M544" s="201"/>
      <c r="N544" s="201"/>
      <c r="O544" s="201"/>
      <c r="P544" s="201"/>
      <c r="Q544" s="201"/>
      <c r="R544" s="201"/>
      <c r="S544" s="201"/>
      <c r="T544" s="189"/>
      <c r="U544" s="201"/>
      <c r="V544" s="202"/>
      <c r="W544" s="201"/>
      <c r="X544" s="202"/>
      <c r="Y544" s="4"/>
      <c r="Z544" s="4"/>
      <c r="AA544" s="4"/>
    </row>
    <row r="545" spans="1:27" s="190" customFormat="1" ht="15" hidden="1" x14ac:dyDescent="0.25">
      <c r="A545" s="187"/>
      <c r="B545" s="195" t="s">
        <v>592</v>
      </c>
      <c r="C545" s="314" t="s">
        <v>619</v>
      </c>
      <c r="D545" s="189">
        <f t="shared" ref="D545:E545" si="322">SUM(D546+D547+D548+D549+D550+D551+D552)</f>
        <v>0</v>
      </c>
      <c r="E545" s="189">
        <f t="shared" si="322"/>
        <v>0</v>
      </c>
      <c r="F545" s="202">
        <f t="shared" si="320"/>
        <v>0</v>
      </c>
      <c r="G545" s="189"/>
      <c r="H545" s="189">
        <f t="shared" ref="H545" si="323">SUM(H546+H547+H548+H549+H550+H551+H552)</f>
        <v>0</v>
      </c>
      <c r="I545" s="4"/>
      <c r="J545" s="4"/>
      <c r="K545" s="189"/>
      <c r="L545" s="189"/>
      <c r="M545" s="189"/>
      <c r="N545" s="189"/>
      <c r="O545" s="189"/>
      <c r="P545" s="189"/>
      <c r="Q545" s="189"/>
      <c r="R545" s="189"/>
      <c r="S545" s="189"/>
      <c r="T545" s="201"/>
      <c r="U545" s="189"/>
      <c r="V545" s="202"/>
      <c r="W545" s="189"/>
      <c r="X545" s="202"/>
      <c r="Y545" s="4"/>
      <c r="Z545" s="4"/>
      <c r="AA545" s="4"/>
    </row>
    <row r="546" spans="1:27" s="203" customFormat="1" ht="12.75" hidden="1" customHeight="1" x14ac:dyDescent="0.25">
      <c r="A546" s="198"/>
      <c r="B546" s="199" t="s">
        <v>56</v>
      </c>
      <c r="C546" s="200"/>
      <c r="D546" s="201"/>
      <c r="E546" s="201"/>
      <c r="F546" s="202">
        <f t="shared" si="320"/>
        <v>0</v>
      </c>
      <c r="G546" s="202"/>
      <c r="H546" s="201"/>
      <c r="I546" s="4"/>
      <c r="J546" s="4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2"/>
      <c r="V546" s="202"/>
      <c r="W546" s="201"/>
      <c r="X546" s="202"/>
      <c r="Y546" s="4"/>
      <c r="Z546" s="4"/>
      <c r="AA546" s="4"/>
    </row>
    <row r="547" spans="1:27" s="203" customFormat="1" hidden="1" x14ac:dyDescent="0.25">
      <c r="A547" s="198"/>
      <c r="B547" s="199" t="s">
        <v>58</v>
      </c>
      <c r="C547" s="200"/>
      <c r="D547" s="201"/>
      <c r="E547" s="201"/>
      <c r="F547" s="202">
        <f t="shared" si="320"/>
        <v>0</v>
      </c>
      <c r="G547" s="202"/>
      <c r="H547" s="201"/>
      <c r="I547" s="4"/>
      <c r="J547" s="4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2"/>
      <c r="V547" s="202"/>
      <c r="W547" s="201"/>
      <c r="X547" s="202"/>
      <c r="Y547" s="4"/>
      <c r="Z547" s="4"/>
      <c r="AA547" s="4"/>
    </row>
    <row r="548" spans="1:27" s="203" customFormat="1" hidden="1" x14ac:dyDescent="0.25">
      <c r="A548" s="198"/>
      <c r="B548" s="199" t="s">
        <v>60</v>
      </c>
      <c r="C548" s="200"/>
      <c r="D548" s="201"/>
      <c r="E548" s="201"/>
      <c r="F548" s="202">
        <f t="shared" si="320"/>
        <v>0</v>
      </c>
      <c r="G548" s="202"/>
      <c r="H548" s="201"/>
      <c r="I548" s="4"/>
      <c r="J548" s="4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2"/>
      <c r="V548" s="202"/>
      <c r="W548" s="201"/>
      <c r="X548" s="202"/>
      <c r="Y548" s="4"/>
      <c r="Z548" s="4"/>
      <c r="AA548" s="4"/>
    </row>
    <row r="549" spans="1:27" s="203" customFormat="1" hidden="1" x14ac:dyDescent="0.25">
      <c r="A549" s="198"/>
      <c r="B549" s="199" t="s">
        <v>62</v>
      </c>
      <c r="C549" s="200"/>
      <c r="D549" s="201"/>
      <c r="E549" s="201"/>
      <c r="F549" s="202">
        <f t="shared" si="320"/>
        <v>0</v>
      </c>
      <c r="G549" s="202"/>
      <c r="H549" s="201"/>
      <c r="I549" s="4"/>
      <c r="J549" s="4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2"/>
      <c r="V549" s="202"/>
      <c r="W549" s="201"/>
      <c r="X549" s="202"/>
      <c r="Y549" s="4"/>
      <c r="Z549" s="4"/>
      <c r="AA549" s="4"/>
    </row>
    <row r="550" spans="1:27" s="203" customFormat="1" hidden="1" x14ac:dyDescent="0.25">
      <c r="A550" s="198"/>
      <c r="B550" s="198">
        <v>3295</v>
      </c>
      <c r="C550" s="200"/>
      <c r="D550" s="201"/>
      <c r="E550" s="201"/>
      <c r="F550" s="202">
        <f t="shared" si="320"/>
        <v>0</v>
      </c>
      <c r="G550" s="202"/>
      <c r="H550" s="201"/>
      <c r="I550" s="4"/>
      <c r="J550" s="4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2"/>
      <c r="V550" s="202"/>
      <c r="W550" s="201"/>
      <c r="X550" s="202"/>
      <c r="Y550" s="4"/>
      <c r="Z550" s="4"/>
      <c r="AA550" s="4"/>
    </row>
    <row r="551" spans="1:27" s="203" customFormat="1" hidden="1" x14ac:dyDescent="0.25">
      <c r="A551" s="198"/>
      <c r="B551" s="198">
        <v>3296</v>
      </c>
      <c r="C551" s="206"/>
      <c r="D551" s="201"/>
      <c r="E551" s="201"/>
      <c r="F551" s="202">
        <f t="shared" si="320"/>
        <v>0</v>
      </c>
      <c r="G551" s="202"/>
      <c r="H551" s="201"/>
      <c r="I551" s="4"/>
      <c r="J551" s="4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2"/>
      <c r="V551" s="202"/>
      <c r="W551" s="201"/>
      <c r="X551" s="202"/>
      <c r="Y551" s="4"/>
      <c r="Z551" s="4"/>
      <c r="AA551" s="4"/>
    </row>
    <row r="552" spans="1:27" s="203" customFormat="1" hidden="1" x14ac:dyDescent="0.25">
      <c r="A552" s="198"/>
      <c r="B552" s="199">
        <v>32224</v>
      </c>
      <c r="C552" s="200"/>
      <c r="D552" s="201"/>
      <c r="E552" s="201"/>
      <c r="F552" s="202">
        <f t="shared" si="320"/>
        <v>0</v>
      </c>
      <c r="G552" s="202"/>
      <c r="H552" s="201"/>
      <c r="I552" s="4"/>
      <c r="J552" s="4"/>
      <c r="K552" s="201"/>
      <c r="L552" s="201"/>
      <c r="M552" s="201"/>
      <c r="N552" s="201"/>
      <c r="O552" s="201"/>
      <c r="P552" s="201"/>
      <c r="Q552" s="201"/>
      <c r="R552" s="201"/>
      <c r="S552" s="201"/>
      <c r="T552" s="189"/>
      <c r="U552" s="202"/>
      <c r="V552" s="202"/>
      <c r="W552" s="201"/>
      <c r="X552" s="202"/>
      <c r="Y552" s="4"/>
      <c r="Z552" s="4"/>
      <c r="AA552" s="4"/>
    </row>
    <row r="553" spans="1:27" s="190" customFormat="1" hidden="1" x14ac:dyDescent="0.25">
      <c r="A553" s="6"/>
      <c r="B553" s="187"/>
      <c r="C553" s="188"/>
      <c r="D553" s="189"/>
      <c r="E553" s="189"/>
      <c r="F553" s="202"/>
      <c r="G553" s="189"/>
      <c r="H553" s="189"/>
      <c r="I553" s="4"/>
      <c r="J553" s="4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202"/>
      <c r="V553" s="202"/>
      <c r="W553" s="189"/>
      <c r="X553" s="202"/>
      <c r="Y553" s="4"/>
      <c r="Z553" s="4"/>
      <c r="AA553" s="4"/>
    </row>
    <row r="554" spans="1:27" s="190" customFormat="1" hidden="1" x14ac:dyDescent="0.25">
      <c r="A554" s="187"/>
      <c r="B554" s="187"/>
      <c r="C554" s="188"/>
      <c r="D554" s="189"/>
      <c r="E554" s="189"/>
      <c r="F554" s="202"/>
      <c r="G554" s="189"/>
      <c r="H554" s="189"/>
      <c r="I554" s="4"/>
      <c r="J554" s="4"/>
      <c r="K554" s="189"/>
      <c r="L554" s="189"/>
      <c r="M554" s="189"/>
      <c r="N554" s="189"/>
      <c r="O554" s="189"/>
      <c r="P554" s="189"/>
      <c r="Q554" s="189"/>
      <c r="R554" s="189"/>
      <c r="S554" s="189"/>
      <c r="T554" s="201"/>
      <c r="U554" s="202"/>
      <c r="V554" s="202"/>
      <c r="W554" s="189"/>
      <c r="X554" s="202"/>
      <c r="Y554" s="4"/>
      <c r="Z554" s="4"/>
      <c r="AA554" s="4"/>
    </row>
    <row r="555" spans="1:27" s="203" customFormat="1" ht="27.75" hidden="1" customHeight="1" x14ac:dyDescent="0.25">
      <c r="A555" s="198"/>
      <c r="B555" s="199"/>
      <c r="C555" s="200"/>
      <c r="D555" s="201"/>
      <c r="E555" s="201"/>
      <c r="F555" s="202"/>
      <c r="G555" s="202"/>
      <c r="H555" s="201"/>
      <c r="I555" s="4"/>
      <c r="J555" s="4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2"/>
      <c r="V555" s="202"/>
      <c r="W555" s="201"/>
      <c r="X555" s="202"/>
      <c r="Y555" s="4"/>
      <c r="Z555" s="4"/>
      <c r="AA555" s="4"/>
    </row>
    <row r="556" spans="1:27" s="203" customFormat="1" hidden="1" x14ac:dyDescent="0.25">
      <c r="A556" s="198"/>
      <c r="B556" s="198"/>
      <c r="C556" s="200"/>
      <c r="D556" s="201"/>
      <c r="E556" s="201"/>
      <c r="F556" s="202"/>
      <c r="G556" s="202"/>
      <c r="H556" s="201"/>
      <c r="I556" s="4"/>
      <c r="J556" s="4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2"/>
      <c r="V556" s="202"/>
      <c r="W556" s="201"/>
      <c r="X556" s="202"/>
      <c r="Y556" s="4"/>
      <c r="Z556" s="4"/>
      <c r="AA556" s="4"/>
    </row>
    <row r="557" spans="1:27" s="203" customFormat="1" hidden="1" x14ac:dyDescent="0.25">
      <c r="A557" s="198"/>
      <c r="B557" s="198"/>
      <c r="C557" s="200"/>
      <c r="D557" s="201"/>
      <c r="E557" s="201"/>
      <c r="F557" s="202"/>
      <c r="G557" s="202"/>
      <c r="H557" s="201"/>
      <c r="I557" s="4"/>
      <c r="J557" s="4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2"/>
      <c r="V557" s="202"/>
      <c r="W557" s="201"/>
      <c r="X557" s="202"/>
      <c r="Y557" s="4"/>
      <c r="Z557" s="4"/>
      <c r="AA557" s="4"/>
    </row>
    <row r="558" spans="1:27" s="203" customFormat="1" hidden="1" x14ac:dyDescent="0.25">
      <c r="A558" s="198"/>
      <c r="B558" s="198"/>
      <c r="C558" s="200"/>
      <c r="D558" s="201"/>
      <c r="E558" s="201"/>
      <c r="F558" s="202"/>
      <c r="G558" s="202"/>
      <c r="H558" s="201"/>
      <c r="I558" s="4"/>
      <c r="J558" s="4"/>
      <c r="K558" s="201"/>
      <c r="L558" s="201"/>
      <c r="M558" s="201"/>
      <c r="N558" s="201"/>
      <c r="O558" s="201"/>
      <c r="P558" s="201"/>
      <c r="Q558" s="201"/>
      <c r="R558" s="201"/>
      <c r="S558" s="201"/>
      <c r="T558" s="189"/>
      <c r="U558" s="202"/>
      <c r="V558" s="202"/>
      <c r="W558" s="201"/>
      <c r="X558" s="202"/>
      <c r="Y558" s="4"/>
      <c r="Z558" s="4"/>
      <c r="AA558" s="4"/>
    </row>
    <row r="559" spans="1:27" s="190" customFormat="1" hidden="1" x14ac:dyDescent="0.25">
      <c r="A559" s="187"/>
      <c r="B559" s="187"/>
      <c r="C559" s="188"/>
      <c r="D559" s="189"/>
      <c r="E559" s="189"/>
      <c r="F559" s="202"/>
      <c r="G559" s="189"/>
      <c r="H559" s="189"/>
      <c r="I559" s="4"/>
      <c r="J559" s="4"/>
      <c r="K559" s="189"/>
      <c r="L559" s="189"/>
      <c r="M559" s="189"/>
      <c r="N559" s="189"/>
      <c r="O559" s="189"/>
      <c r="P559" s="189"/>
      <c r="Q559" s="189"/>
      <c r="R559" s="189"/>
      <c r="S559" s="189"/>
      <c r="T559" s="201"/>
      <c r="U559" s="202"/>
      <c r="V559" s="202"/>
      <c r="W559" s="189"/>
      <c r="X559" s="202"/>
      <c r="Y559" s="4"/>
      <c r="Z559" s="4"/>
      <c r="AA559" s="4"/>
    </row>
    <row r="560" spans="1:27" s="203" customFormat="1" hidden="1" x14ac:dyDescent="0.25">
      <c r="A560" s="198"/>
      <c r="B560" s="199"/>
      <c r="C560" s="200"/>
      <c r="D560" s="201"/>
      <c r="E560" s="201"/>
      <c r="F560" s="202"/>
      <c r="G560" s="202"/>
      <c r="H560" s="201"/>
      <c r="I560" s="4"/>
      <c r="J560" s="4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2"/>
      <c r="V560" s="202"/>
      <c r="W560" s="201"/>
      <c r="X560" s="202"/>
      <c r="Y560" s="4"/>
      <c r="Z560" s="4"/>
      <c r="AA560" s="4"/>
    </row>
    <row r="561" spans="1:27" s="203" customFormat="1" hidden="1" x14ac:dyDescent="0.25">
      <c r="A561" s="198"/>
      <c r="B561" s="199"/>
      <c r="C561" s="200"/>
      <c r="D561" s="201"/>
      <c r="E561" s="201"/>
      <c r="F561" s="202"/>
      <c r="G561" s="202"/>
      <c r="H561" s="201"/>
      <c r="I561" s="4"/>
      <c r="J561" s="4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2"/>
      <c r="V561" s="202"/>
      <c r="W561" s="201"/>
      <c r="X561" s="202"/>
      <c r="Y561" s="4"/>
      <c r="Z561" s="4"/>
      <c r="AA561" s="4"/>
    </row>
    <row r="562" spans="1:27" s="203" customFormat="1" hidden="1" x14ac:dyDescent="0.25">
      <c r="A562" s="198"/>
      <c r="B562" s="199"/>
      <c r="C562" s="200"/>
      <c r="D562" s="201"/>
      <c r="E562" s="201"/>
      <c r="F562" s="202"/>
      <c r="G562" s="202"/>
      <c r="H562" s="201"/>
      <c r="I562" s="4"/>
      <c r="J562" s="4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2"/>
      <c r="V562" s="202"/>
      <c r="W562" s="201"/>
      <c r="X562" s="202"/>
      <c r="Y562" s="4"/>
      <c r="Z562" s="4"/>
      <c r="AA562" s="4"/>
    </row>
    <row r="563" spans="1:27" s="203" customFormat="1" hidden="1" x14ac:dyDescent="0.25">
      <c r="A563" s="198"/>
      <c r="B563" s="199"/>
      <c r="C563" s="200"/>
      <c r="D563" s="201"/>
      <c r="E563" s="201"/>
      <c r="F563" s="202"/>
      <c r="G563" s="202"/>
      <c r="H563" s="201"/>
      <c r="I563" s="4"/>
      <c r="J563" s="4"/>
      <c r="K563" s="201"/>
      <c r="L563" s="201"/>
      <c r="M563" s="201"/>
      <c r="N563" s="201"/>
      <c r="O563" s="201"/>
      <c r="P563" s="201"/>
      <c r="Q563" s="201"/>
      <c r="R563" s="201"/>
      <c r="S563" s="201"/>
      <c r="T563" s="4"/>
      <c r="U563" s="202"/>
      <c r="V563" s="202"/>
      <c r="W563" s="201"/>
      <c r="X563" s="202"/>
      <c r="Y563" s="4"/>
      <c r="Z563" s="4"/>
      <c r="AA563" s="4"/>
    </row>
    <row r="564" spans="1:27" s="7" customFormat="1" ht="15" x14ac:dyDescent="0.25">
      <c r="B564" s="6">
        <v>3</v>
      </c>
      <c r="C564" s="314" t="s">
        <v>613</v>
      </c>
      <c r="D564" s="4"/>
      <c r="E564" s="4"/>
      <c r="F564" s="202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202"/>
      <c r="V564" s="202"/>
      <c r="W564" s="4"/>
      <c r="X564" s="202"/>
      <c r="Y564" s="4"/>
      <c r="Z564" s="4"/>
      <c r="AA564" s="4"/>
    </row>
    <row r="565" spans="1:27" s="7" customFormat="1" ht="15" x14ac:dyDescent="0.25">
      <c r="B565" s="187">
        <v>32</v>
      </c>
      <c r="C565" s="314" t="s">
        <v>617</v>
      </c>
      <c r="D565" s="4"/>
      <c r="E565" s="4"/>
      <c r="F565" s="202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202"/>
      <c r="V565" s="202"/>
      <c r="W565" s="4"/>
      <c r="X565" s="202"/>
      <c r="Y565" s="4"/>
      <c r="Z565" s="4"/>
      <c r="AA565" s="4"/>
    </row>
    <row r="566" spans="1:27" s="7" customFormat="1" ht="15" x14ac:dyDescent="0.25">
      <c r="B566" s="195" t="s">
        <v>592</v>
      </c>
      <c r="C566" s="314" t="s">
        <v>619</v>
      </c>
      <c r="D566" s="4"/>
      <c r="E566" s="4"/>
      <c r="F566" s="202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201"/>
      <c r="U566" s="202"/>
      <c r="V566" s="202"/>
      <c r="W566" s="4"/>
      <c r="X566" s="202"/>
      <c r="Y566" s="4"/>
      <c r="Z566" s="4"/>
      <c r="AA566" s="4"/>
    </row>
    <row r="567" spans="1:27" s="210" customFormat="1" x14ac:dyDescent="0.25">
      <c r="A567" s="207"/>
      <c r="B567" s="199">
        <v>32224</v>
      </c>
      <c r="C567" s="200" t="s">
        <v>574</v>
      </c>
      <c r="D567" s="201"/>
      <c r="E567" s="201"/>
      <c r="F567" s="202"/>
      <c r="G567" s="202"/>
      <c r="H567" s="201"/>
      <c r="I567" s="201">
        <v>200000</v>
      </c>
      <c r="J567" s="202">
        <v>200000</v>
      </c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2"/>
      <c r="V567" s="202"/>
      <c r="W567" s="201"/>
      <c r="X567" s="202"/>
      <c r="Y567" s="201">
        <v>200000</v>
      </c>
      <c r="Z567" s="201">
        <v>200000</v>
      </c>
      <c r="AA567" s="201">
        <v>200000</v>
      </c>
    </row>
    <row r="568" spans="1:27" s="210" customFormat="1" hidden="1" x14ac:dyDescent="0.25">
      <c r="A568" s="207"/>
      <c r="B568" s="208"/>
      <c r="C568" s="209"/>
      <c r="D568" s="201"/>
      <c r="E568" s="201"/>
      <c r="F568" s="202"/>
      <c r="G568" s="202"/>
      <c r="H568" s="201"/>
      <c r="I568" s="201"/>
      <c r="J568" s="202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2"/>
      <c r="V568" s="202"/>
      <c r="W568" s="201"/>
      <c r="X568" s="202"/>
      <c r="Y568" s="201"/>
      <c r="Z568" s="201"/>
      <c r="AA568" s="201"/>
    </row>
    <row r="569" spans="1:27" s="210" customFormat="1" hidden="1" x14ac:dyDescent="0.25">
      <c r="A569" s="207"/>
      <c r="B569" s="208"/>
      <c r="C569" s="209"/>
      <c r="D569" s="201"/>
      <c r="E569" s="201"/>
      <c r="F569" s="202"/>
      <c r="G569" s="202"/>
      <c r="H569" s="201"/>
      <c r="I569" s="201"/>
      <c r="J569" s="202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2"/>
      <c r="V569" s="202"/>
      <c r="W569" s="201"/>
      <c r="X569" s="202"/>
      <c r="Y569" s="201"/>
      <c r="Z569" s="201"/>
      <c r="AA569" s="201"/>
    </row>
    <row r="570" spans="1:27" s="210" customFormat="1" hidden="1" x14ac:dyDescent="0.25">
      <c r="A570" s="207"/>
      <c r="B570" s="208"/>
      <c r="C570" s="209"/>
      <c r="D570" s="201"/>
      <c r="E570" s="201"/>
      <c r="F570" s="202"/>
      <c r="G570" s="202"/>
      <c r="H570" s="201"/>
      <c r="I570" s="201"/>
      <c r="J570" s="202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2"/>
      <c r="V570" s="202"/>
      <c r="W570" s="201"/>
      <c r="X570" s="202"/>
      <c r="Y570" s="201"/>
      <c r="Z570" s="201"/>
      <c r="AA570" s="201"/>
    </row>
    <row r="571" spans="1:27" s="210" customFormat="1" hidden="1" x14ac:dyDescent="0.25">
      <c r="A571" s="207"/>
      <c r="B571" s="208"/>
      <c r="C571" s="209"/>
      <c r="D571" s="201"/>
      <c r="E571" s="201"/>
      <c r="F571" s="202"/>
      <c r="G571" s="202"/>
      <c r="H571" s="201"/>
      <c r="I571" s="201"/>
      <c r="J571" s="202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2"/>
      <c r="V571" s="202"/>
      <c r="W571" s="201"/>
      <c r="X571" s="202"/>
      <c r="Y571" s="201"/>
      <c r="Z571" s="201"/>
      <c r="AA571" s="201"/>
    </row>
    <row r="572" spans="1:27" s="210" customFormat="1" hidden="1" x14ac:dyDescent="0.25">
      <c r="A572" s="207"/>
      <c r="B572" s="208"/>
      <c r="C572" s="209"/>
      <c r="D572" s="201"/>
      <c r="E572" s="201"/>
      <c r="F572" s="202"/>
      <c r="G572" s="202"/>
      <c r="H572" s="201"/>
      <c r="I572" s="201"/>
      <c r="J572" s="202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2"/>
      <c r="V572" s="202"/>
      <c r="W572" s="201"/>
      <c r="X572" s="202"/>
      <c r="Y572" s="201"/>
      <c r="Z572" s="201"/>
      <c r="AA572" s="201"/>
    </row>
    <row r="573" spans="1:27" s="210" customFormat="1" x14ac:dyDescent="0.25">
      <c r="A573" s="207"/>
      <c r="B573" s="208"/>
      <c r="C573" s="209"/>
      <c r="D573" s="201"/>
      <c r="E573" s="201"/>
      <c r="F573" s="202"/>
      <c r="G573" s="202"/>
      <c r="H573" s="201"/>
      <c r="I573" s="201"/>
      <c r="J573" s="202"/>
      <c r="K573" s="201"/>
      <c r="L573" s="201"/>
      <c r="M573" s="201"/>
      <c r="N573" s="201"/>
      <c r="O573" s="201"/>
      <c r="P573" s="201"/>
      <c r="Q573" s="201"/>
      <c r="R573" s="201"/>
      <c r="S573" s="201"/>
      <c r="T573" s="196"/>
      <c r="U573" s="202"/>
      <c r="V573" s="202"/>
      <c r="W573" s="201"/>
      <c r="X573" s="202"/>
      <c r="Y573" s="201"/>
      <c r="Z573" s="201"/>
      <c r="AA573" s="201"/>
    </row>
    <row r="574" spans="1:27" s="193" customFormat="1" hidden="1" x14ac:dyDescent="0.25">
      <c r="A574" s="191"/>
      <c r="B574" s="191">
        <v>423</v>
      </c>
      <c r="C574" s="194"/>
      <c r="D574" s="196">
        <f t="shared" ref="D574:E574" si="324">SUM(D575+D576)</f>
        <v>0</v>
      </c>
      <c r="E574" s="196">
        <f t="shared" si="324"/>
        <v>0</v>
      </c>
      <c r="F574" s="202">
        <f t="shared" ref="F574:F584" si="325">SUM(H574:T574)</f>
        <v>0</v>
      </c>
      <c r="G574" s="196"/>
      <c r="H574" s="196">
        <f t="shared" ref="H574" si="326">SUM(H575+H576)</f>
        <v>0</v>
      </c>
      <c r="I574" s="196"/>
      <c r="J574" s="202"/>
      <c r="K574" s="196"/>
      <c r="L574" s="196"/>
      <c r="M574" s="196"/>
      <c r="N574" s="196"/>
      <c r="O574" s="196"/>
      <c r="P574" s="196"/>
      <c r="Q574" s="196"/>
      <c r="R574" s="196"/>
      <c r="S574" s="196"/>
      <c r="T574" s="201"/>
      <c r="U574" s="202"/>
      <c r="V574" s="202"/>
      <c r="W574" s="196"/>
      <c r="X574" s="202"/>
      <c r="Y574" s="202"/>
      <c r="Z574" s="196"/>
      <c r="AA574" s="196"/>
    </row>
    <row r="575" spans="1:27" s="210" customFormat="1" hidden="1" x14ac:dyDescent="0.25">
      <c r="A575" s="207"/>
      <c r="B575" s="208" t="s">
        <v>96</v>
      </c>
      <c r="C575" s="209" t="s">
        <v>97</v>
      </c>
      <c r="D575" s="201"/>
      <c r="E575" s="201"/>
      <c r="F575" s="202">
        <f t="shared" si="325"/>
        <v>0</v>
      </c>
      <c r="G575" s="202"/>
      <c r="H575" s="201"/>
      <c r="I575" s="201"/>
      <c r="J575" s="202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2"/>
      <c r="V575" s="202"/>
      <c r="W575" s="201"/>
      <c r="X575" s="202"/>
      <c r="Y575" s="202"/>
      <c r="Z575" s="201"/>
      <c r="AA575" s="201"/>
    </row>
    <row r="576" spans="1:27" s="210" customFormat="1" hidden="1" x14ac:dyDescent="0.25">
      <c r="A576" s="207"/>
      <c r="B576" s="208" t="s">
        <v>98</v>
      </c>
      <c r="C576" s="209" t="s">
        <v>99</v>
      </c>
      <c r="D576" s="201"/>
      <c r="E576" s="201"/>
      <c r="F576" s="202">
        <f t="shared" si="325"/>
        <v>0</v>
      </c>
      <c r="G576" s="202"/>
      <c r="H576" s="201"/>
      <c r="I576" s="201"/>
      <c r="J576" s="202"/>
      <c r="K576" s="201"/>
      <c r="L576" s="201"/>
      <c r="M576" s="201"/>
      <c r="N576" s="201"/>
      <c r="O576" s="201"/>
      <c r="P576" s="201"/>
      <c r="Q576" s="201"/>
      <c r="R576" s="201"/>
      <c r="S576" s="201"/>
      <c r="T576" s="196"/>
      <c r="U576" s="202"/>
      <c r="V576" s="202"/>
      <c r="W576" s="201"/>
      <c r="X576" s="202"/>
      <c r="Y576" s="202"/>
      <c r="Z576" s="201"/>
      <c r="AA576" s="201"/>
    </row>
    <row r="577" spans="1:27" s="193" customFormat="1" hidden="1" x14ac:dyDescent="0.25">
      <c r="A577" s="191"/>
      <c r="B577" s="191">
        <v>424</v>
      </c>
      <c r="C577" s="194"/>
      <c r="D577" s="196">
        <f t="shared" ref="D577:E577" si="327">SUM(D578+D579+D580+D581)</f>
        <v>0</v>
      </c>
      <c r="E577" s="196">
        <f t="shared" si="327"/>
        <v>0</v>
      </c>
      <c r="F577" s="202">
        <f t="shared" si="325"/>
        <v>0</v>
      </c>
      <c r="G577" s="196"/>
      <c r="H577" s="196">
        <f t="shared" ref="H577" si="328">SUM(H578+H579+H580+H581)</f>
        <v>0</v>
      </c>
      <c r="I577" s="196"/>
      <c r="J577" s="202"/>
      <c r="K577" s="196"/>
      <c r="L577" s="196"/>
      <c r="M577" s="196"/>
      <c r="N577" s="196"/>
      <c r="O577" s="196"/>
      <c r="P577" s="196"/>
      <c r="Q577" s="196"/>
      <c r="R577" s="196"/>
      <c r="S577" s="196"/>
      <c r="T577" s="201"/>
      <c r="U577" s="202"/>
      <c r="V577" s="202"/>
      <c r="W577" s="196"/>
      <c r="X577" s="202"/>
      <c r="Y577" s="202"/>
      <c r="Z577" s="196"/>
      <c r="AA577" s="196"/>
    </row>
    <row r="578" spans="1:27" s="210" customFormat="1" hidden="1" x14ac:dyDescent="0.25">
      <c r="A578" s="207"/>
      <c r="B578" s="211">
        <v>4241</v>
      </c>
      <c r="C578" s="212" t="s">
        <v>100</v>
      </c>
      <c r="D578" s="201"/>
      <c r="E578" s="201"/>
      <c r="F578" s="202">
        <f t="shared" si="325"/>
        <v>0</v>
      </c>
      <c r="G578" s="202"/>
      <c r="H578" s="201"/>
      <c r="I578" s="201"/>
      <c r="J578" s="202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2"/>
      <c r="V578" s="202"/>
      <c r="W578" s="201"/>
      <c r="X578" s="202"/>
      <c r="Y578" s="202"/>
      <c r="Z578" s="201"/>
      <c r="AA578" s="201"/>
    </row>
    <row r="579" spans="1:27" s="210" customFormat="1" hidden="1" x14ac:dyDescent="0.25">
      <c r="A579" s="207"/>
      <c r="B579" s="211">
        <v>4242</v>
      </c>
      <c r="C579" s="213" t="s">
        <v>101</v>
      </c>
      <c r="D579" s="201"/>
      <c r="E579" s="201"/>
      <c r="F579" s="202">
        <f t="shared" si="325"/>
        <v>0</v>
      </c>
      <c r="G579" s="202"/>
      <c r="H579" s="201"/>
      <c r="I579" s="201"/>
      <c r="J579" s="202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2"/>
      <c r="V579" s="202"/>
      <c r="W579" s="201"/>
      <c r="X579" s="202"/>
      <c r="Y579" s="202"/>
      <c r="Z579" s="201"/>
      <c r="AA579" s="201"/>
    </row>
    <row r="580" spans="1:27" s="210" customFormat="1" hidden="1" x14ac:dyDescent="0.25">
      <c r="A580" s="207"/>
      <c r="B580" s="211">
        <v>4243</v>
      </c>
      <c r="C580" s="213" t="s">
        <v>102</v>
      </c>
      <c r="D580" s="201"/>
      <c r="E580" s="201"/>
      <c r="F580" s="202">
        <f t="shared" si="325"/>
        <v>0</v>
      </c>
      <c r="G580" s="202"/>
      <c r="H580" s="201"/>
      <c r="I580" s="201"/>
      <c r="J580" s="202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2"/>
      <c r="V580" s="202"/>
      <c r="W580" s="201"/>
      <c r="X580" s="202"/>
      <c r="Y580" s="202"/>
      <c r="Z580" s="201"/>
      <c r="AA580" s="201"/>
    </row>
    <row r="581" spans="1:27" s="210" customFormat="1" hidden="1" x14ac:dyDescent="0.25">
      <c r="A581" s="207"/>
      <c r="B581" s="211">
        <v>4244</v>
      </c>
      <c r="C581" s="213" t="s">
        <v>103</v>
      </c>
      <c r="D581" s="201"/>
      <c r="E581" s="201"/>
      <c r="F581" s="202">
        <f t="shared" si="325"/>
        <v>0</v>
      </c>
      <c r="G581" s="202"/>
      <c r="H581" s="201"/>
      <c r="I581" s="201"/>
      <c r="J581" s="202"/>
      <c r="K581" s="201"/>
      <c r="L581" s="201"/>
      <c r="M581" s="201"/>
      <c r="N581" s="201"/>
      <c r="O581" s="201"/>
      <c r="P581" s="201"/>
      <c r="Q581" s="201"/>
      <c r="R581" s="201"/>
      <c r="S581" s="201"/>
      <c r="T581" s="196"/>
      <c r="U581" s="202"/>
      <c r="V581" s="202"/>
      <c r="W581" s="201"/>
      <c r="X581" s="202"/>
      <c r="Y581" s="202"/>
      <c r="Z581" s="201"/>
      <c r="AA581" s="201"/>
    </row>
    <row r="582" spans="1:27" s="193" customFormat="1" hidden="1" x14ac:dyDescent="0.25">
      <c r="A582" s="191"/>
      <c r="B582" s="191">
        <v>426</v>
      </c>
      <c r="C582" s="192"/>
      <c r="D582" s="196">
        <f t="shared" ref="D582:E582" si="329">SUM(D583+D584)</f>
        <v>0</v>
      </c>
      <c r="E582" s="196">
        <f t="shared" si="329"/>
        <v>0</v>
      </c>
      <c r="F582" s="202">
        <f t="shared" si="325"/>
        <v>0</v>
      </c>
      <c r="G582" s="196"/>
      <c r="H582" s="196">
        <f t="shared" ref="H582" si="330">SUM(H583+H584)</f>
        <v>0</v>
      </c>
      <c r="I582" s="196"/>
      <c r="J582" s="202"/>
      <c r="K582" s="196"/>
      <c r="L582" s="196"/>
      <c r="M582" s="196"/>
      <c r="N582" s="196"/>
      <c r="O582" s="196"/>
      <c r="P582" s="196"/>
      <c r="Q582" s="196"/>
      <c r="R582" s="196"/>
      <c r="S582" s="196"/>
      <c r="T582" s="201"/>
      <c r="U582" s="202"/>
      <c r="V582" s="202"/>
      <c r="W582" s="196"/>
      <c r="X582" s="202"/>
      <c r="Y582" s="202"/>
      <c r="Z582" s="196"/>
      <c r="AA582" s="196"/>
    </row>
    <row r="583" spans="1:27" s="210" customFormat="1" hidden="1" x14ac:dyDescent="0.25">
      <c r="A583" s="207"/>
      <c r="B583" s="208">
        <v>4262</v>
      </c>
      <c r="C583" s="209" t="s">
        <v>104</v>
      </c>
      <c r="D583" s="201"/>
      <c r="E583" s="201"/>
      <c r="F583" s="202">
        <f t="shared" si="325"/>
        <v>0</v>
      </c>
      <c r="G583" s="202"/>
      <c r="H583" s="201"/>
      <c r="I583" s="201"/>
      <c r="J583" s="202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2"/>
      <c r="V583" s="202"/>
      <c r="W583" s="201"/>
      <c r="X583" s="202"/>
      <c r="Y583" s="202"/>
      <c r="Z583" s="201"/>
      <c r="AA583" s="201"/>
    </row>
    <row r="584" spans="1:27" s="210" customFormat="1" hidden="1" x14ac:dyDescent="0.25">
      <c r="A584" s="207"/>
      <c r="B584" s="208">
        <v>4263</v>
      </c>
      <c r="C584" s="209" t="s">
        <v>105</v>
      </c>
      <c r="D584" s="201"/>
      <c r="E584" s="201"/>
      <c r="F584" s="202">
        <f t="shared" si="325"/>
        <v>0</v>
      </c>
      <c r="G584" s="202"/>
      <c r="H584" s="201"/>
      <c r="I584" s="201"/>
      <c r="J584" s="202"/>
      <c r="K584" s="201"/>
      <c r="L584" s="201"/>
      <c r="M584" s="201"/>
      <c r="N584" s="201"/>
      <c r="O584" s="201"/>
      <c r="P584" s="201"/>
      <c r="Q584" s="201"/>
      <c r="R584" s="201"/>
      <c r="S584" s="201"/>
      <c r="T584" s="3"/>
      <c r="U584" s="202"/>
      <c r="V584" s="202"/>
      <c r="W584" s="201"/>
      <c r="X584" s="202"/>
      <c r="Y584" s="202"/>
      <c r="Z584" s="201"/>
      <c r="AA584" s="201"/>
    </row>
    <row r="585" spans="1:27" x14ac:dyDescent="0.25">
      <c r="T585" s="4"/>
    </row>
    <row r="586" spans="1:27" s="7" customFormat="1" x14ac:dyDescent="0.25">
      <c r="B586" s="6"/>
      <c r="C586" s="10" t="s">
        <v>628</v>
      </c>
      <c r="D586" s="4">
        <f t="shared" ref="D586:E586" si="331">SUM(D587+D644)</f>
        <v>0</v>
      </c>
      <c r="E586" s="4">
        <f t="shared" si="331"/>
        <v>0</v>
      </c>
      <c r="F586" s="202">
        <f t="shared" ref="F586:F617" si="332">SUM(H586:T586)</f>
        <v>20000</v>
      </c>
      <c r="G586" s="4"/>
      <c r="H586" s="4">
        <f t="shared" ref="H586" si="333">SUM(H587+H644)</f>
        <v>0</v>
      </c>
      <c r="I586" s="4"/>
      <c r="J586" s="4"/>
      <c r="K586" s="4"/>
      <c r="L586" s="4"/>
      <c r="M586" s="4"/>
      <c r="N586" s="4">
        <v>20000</v>
      </c>
      <c r="O586" s="4"/>
      <c r="P586" s="4"/>
      <c r="Q586" s="4"/>
      <c r="R586" s="4"/>
      <c r="S586" s="4"/>
      <c r="T586" s="4"/>
      <c r="U586" s="4">
        <v>20000</v>
      </c>
      <c r="V586" s="4">
        <v>20000</v>
      </c>
      <c r="W586" s="4">
        <v>20000</v>
      </c>
      <c r="X586" s="4">
        <v>20000</v>
      </c>
      <c r="Y586" s="4">
        <v>20000</v>
      </c>
      <c r="Z586" s="4">
        <v>20000</v>
      </c>
      <c r="AA586" s="4">
        <v>20000</v>
      </c>
    </row>
    <row r="587" spans="1:27" s="7" customFormat="1" ht="15" x14ac:dyDescent="0.25">
      <c r="B587" s="6">
        <v>3</v>
      </c>
      <c r="C587" s="314" t="s">
        <v>613</v>
      </c>
      <c r="D587" s="4">
        <f t="shared" ref="D587:E587" si="334">SUM(D588+D600+D633)</f>
        <v>0</v>
      </c>
      <c r="E587" s="4">
        <f t="shared" si="334"/>
        <v>0</v>
      </c>
      <c r="F587" s="202">
        <f t="shared" si="332"/>
        <v>20000</v>
      </c>
      <c r="G587" s="4"/>
      <c r="H587" s="4">
        <f t="shared" ref="H587" si="335">SUM(H588+H600+H633)</f>
        <v>0</v>
      </c>
      <c r="I587" s="4"/>
      <c r="J587" s="4"/>
      <c r="K587" s="4"/>
      <c r="L587" s="4"/>
      <c r="M587" s="4"/>
      <c r="N587" s="4">
        <v>20000</v>
      </c>
      <c r="O587" s="4"/>
      <c r="P587" s="4"/>
      <c r="Q587" s="4"/>
      <c r="R587" s="4"/>
      <c r="S587" s="4"/>
      <c r="T587" s="4"/>
      <c r="U587" s="4">
        <v>20000</v>
      </c>
      <c r="V587" s="4">
        <v>20000</v>
      </c>
      <c r="W587" s="4">
        <v>20000</v>
      </c>
      <c r="X587" s="4">
        <v>20000</v>
      </c>
      <c r="Y587" s="4">
        <v>20000</v>
      </c>
      <c r="Z587" s="4">
        <v>20000</v>
      </c>
      <c r="AA587" s="4">
        <v>20000</v>
      </c>
    </row>
    <row r="588" spans="1:27" s="7" customFormat="1" ht="15" hidden="1" x14ac:dyDescent="0.25">
      <c r="B588" s="6">
        <v>31</v>
      </c>
      <c r="C588" s="314" t="s">
        <v>617</v>
      </c>
      <c r="D588" s="4">
        <f t="shared" ref="D588:E588" si="336">SUM(D589+D594+D596)</f>
        <v>0</v>
      </c>
      <c r="E588" s="4">
        <f t="shared" si="336"/>
        <v>0</v>
      </c>
      <c r="F588" s="202">
        <f t="shared" si="332"/>
        <v>0</v>
      </c>
      <c r="G588" s="4"/>
      <c r="H588" s="4">
        <f t="shared" ref="H588" si="337">SUM(H589+H594+H596)</f>
        <v>0</v>
      </c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s="7" customFormat="1" ht="15" hidden="1" x14ac:dyDescent="0.25">
      <c r="B589" s="6">
        <v>311</v>
      </c>
      <c r="C589" s="314" t="s">
        <v>619</v>
      </c>
      <c r="D589" s="4">
        <f t="shared" ref="D589:E589" si="338">SUM(D590+D591+D592+D593)</f>
        <v>0</v>
      </c>
      <c r="E589" s="4">
        <f t="shared" si="338"/>
        <v>0</v>
      </c>
      <c r="F589" s="202">
        <f t="shared" si="332"/>
        <v>0</v>
      </c>
      <c r="G589" s="4"/>
      <c r="H589" s="4">
        <f t="shared" ref="H589" si="339">SUM(H590+H591+H592+H593)</f>
        <v>0</v>
      </c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201"/>
      <c r="U589" s="4"/>
      <c r="V589" s="4"/>
      <c r="W589" s="4"/>
      <c r="X589" s="4"/>
      <c r="Y589" s="4"/>
      <c r="Z589" s="4"/>
      <c r="AA589" s="4"/>
    </row>
    <row r="590" spans="1:27" s="203" customFormat="1" hidden="1" x14ac:dyDescent="0.25">
      <c r="A590" s="198"/>
      <c r="B590" s="199" t="s">
        <v>0</v>
      </c>
      <c r="C590" s="10" t="s">
        <v>628</v>
      </c>
      <c r="D590" s="201"/>
      <c r="E590" s="201"/>
      <c r="F590" s="202">
        <f t="shared" si="332"/>
        <v>0</v>
      </c>
      <c r="G590" s="202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</row>
    <row r="591" spans="1:27" s="203" customFormat="1" ht="15" hidden="1" x14ac:dyDescent="0.25">
      <c r="A591" s="198"/>
      <c r="B591" s="199" t="s">
        <v>2</v>
      </c>
      <c r="C591" s="314" t="s">
        <v>613</v>
      </c>
      <c r="D591" s="201"/>
      <c r="E591" s="201"/>
      <c r="F591" s="202">
        <f t="shared" si="332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201"/>
    </row>
    <row r="592" spans="1:27" s="203" customFormat="1" ht="15" hidden="1" x14ac:dyDescent="0.25">
      <c r="A592" s="198"/>
      <c r="B592" s="199" t="s">
        <v>4</v>
      </c>
      <c r="C592" s="314" t="s">
        <v>617</v>
      </c>
      <c r="D592" s="201"/>
      <c r="E592" s="201"/>
      <c r="F592" s="202">
        <f t="shared" si="332"/>
        <v>0</v>
      </c>
      <c r="G592" s="202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201"/>
    </row>
    <row r="593" spans="1:27" s="203" customFormat="1" ht="15" hidden="1" x14ac:dyDescent="0.25">
      <c r="A593" s="198"/>
      <c r="B593" s="199" t="s">
        <v>6</v>
      </c>
      <c r="C593" s="314" t="s">
        <v>619</v>
      </c>
      <c r="D593" s="201"/>
      <c r="E593" s="201"/>
      <c r="F593" s="202">
        <f t="shared" si="332"/>
        <v>0</v>
      </c>
      <c r="G593" s="202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189"/>
      <c r="U593" s="201"/>
      <c r="V593" s="201"/>
      <c r="W593" s="201"/>
      <c r="X593" s="201"/>
      <c r="Y593" s="201"/>
      <c r="Z593" s="201"/>
      <c r="AA593" s="201"/>
    </row>
    <row r="594" spans="1:27" s="190" customFormat="1" hidden="1" x14ac:dyDescent="0.25">
      <c r="A594" s="187"/>
      <c r="B594" s="187">
        <v>312</v>
      </c>
      <c r="C594" s="10" t="s">
        <v>628</v>
      </c>
      <c r="D594" s="189">
        <f>SUM(D595)</f>
        <v>0</v>
      </c>
      <c r="E594" s="189">
        <f t="shared" ref="E594:H594" si="340">SUM(E595)</f>
        <v>0</v>
      </c>
      <c r="F594" s="202">
        <f t="shared" si="332"/>
        <v>0</v>
      </c>
      <c r="G594" s="189"/>
      <c r="H594" s="189">
        <f t="shared" si="340"/>
        <v>0</v>
      </c>
      <c r="I594" s="189"/>
      <c r="J594" s="189"/>
      <c r="K594" s="189"/>
      <c r="L594" s="189"/>
      <c r="M594" s="189"/>
      <c r="N594" s="189"/>
      <c r="O594" s="189"/>
      <c r="P594" s="189"/>
      <c r="Q594" s="189"/>
      <c r="R594" s="189"/>
      <c r="S594" s="189"/>
      <c r="T594" s="201"/>
      <c r="U594" s="189"/>
      <c r="V594" s="189"/>
      <c r="W594" s="189"/>
      <c r="X594" s="189"/>
      <c r="Y594" s="189"/>
      <c r="Z594" s="189"/>
      <c r="AA594" s="189"/>
    </row>
    <row r="595" spans="1:27" s="203" customFormat="1" ht="15" hidden="1" x14ac:dyDescent="0.25">
      <c r="A595" s="198"/>
      <c r="B595" s="199" t="s">
        <v>8</v>
      </c>
      <c r="C595" s="314" t="s">
        <v>613</v>
      </c>
      <c r="D595" s="201"/>
      <c r="E595" s="201"/>
      <c r="F595" s="202">
        <f t="shared" si="332"/>
        <v>0</v>
      </c>
      <c r="G595" s="202"/>
      <c r="H595" s="201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189"/>
      <c r="U595" s="201"/>
      <c r="V595" s="201"/>
      <c r="W595" s="201"/>
      <c r="X595" s="201"/>
      <c r="Y595" s="201"/>
      <c r="Z595" s="201"/>
      <c r="AA595" s="201"/>
    </row>
    <row r="596" spans="1:27" s="190" customFormat="1" ht="15" hidden="1" x14ac:dyDescent="0.25">
      <c r="A596" s="187"/>
      <c r="B596" s="187">
        <v>313</v>
      </c>
      <c r="C596" s="314" t="s">
        <v>617</v>
      </c>
      <c r="D596" s="189">
        <f t="shared" ref="D596:E596" si="341">SUM(D597+D598+D599)</f>
        <v>0</v>
      </c>
      <c r="E596" s="189">
        <f t="shared" si="341"/>
        <v>0</v>
      </c>
      <c r="F596" s="202">
        <f t="shared" si="332"/>
        <v>0</v>
      </c>
      <c r="G596" s="189"/>
      <c r="H596" s="189">
        <f t="shared" ref="H596" si="342">SUM(H597+H598+H599)</f>
        <v>0</v>
      </c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89"/>
      <c r="T596" s="201"/>
      <c r="U596" s="189"/>
      <c r="V596" s="189"/>
      <c r="W596" s="189"/>
      <c r="X596" s="189"/>
      <c r="Y596" s="189"/>
      <c r="Z596" s="189"/>
      <c r="AA596" s="189"/>
    </row>
    <row r="597" spans="1:27" s="203" customFormat="1" ht="15" hidden="1" x14ac:dyDescent="0.25">
      <c r="A597" s="198"/>
      <c r="B597" s="199" t="s">
        <v>10</v>
      </c>
      <c r="C597" s="314" t="s">
        <v>619</v>
      </c>
      <c r="D597" s="201"/>
      <c r="E597" s="201"/>
      <c r="F597" s="202">
        <f t="shared" si="332"/>
        <v>0</v>
      </c>
      <c r="G597" s="202"/>
      <c r="H597" s="201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1"/>
      <c r="W597" s="201"/>
      <c r="X597" s="201"/>
      <c r="Y597" s="201"/>
      <c r="Z597" s="201"/>
      <c r="AA597" s="201"/>
    </row>
    <row r="598" spans="1:27" s="203" customFormat="1" hidden="1" x14ac:dyDescent="0.25">
      <c r="A598" s="198"/>
      <c r="B598" s="199" t="s">
        <v>12</v>
      </c>
      <c r="C598" s="10" t="s">
        <v>628</v>
      </c>
      <c r="D598" s="201"/>
      <c r="E598" s="201"/>
      <c r="F598" s="202">
        <f t="shared" si="332"/>
        <v>0</v>
      </c>
      <c r="G598" s="202"/>
      <c r="H598" s="201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</row>
    <row r="599" spans="1:27" s="203" customFormat="1" ht="12.75" hidden="1" customHeight="1" x14ac:dyDescent="0.25">
      <c r="A599" s="198"/>
      <c r="B599" s="199" t="s">
        <v>14</v>
      </c>
      <c r="C599" s="314" t="s">
        <v>613</v>
      </c>
      <c r="D599" s="201"/>
      <c r="E599" s="201"/>
      <c r="F599" s="202">
        <f t="shared" si="332"/>
        <v>0</v>
      </c>
      <c r="G599" s="202"/>
      <c r="H599" s="201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189"/>
      <c r="U599" s="201"/>
      <c r="V599" s="201"/>
      <c r="W599" s="201"/>
      <c r="X599" s="201"/>
      <c r="Y599" s="201"/>
      <c r="Z599" s="201"/>
      <c r="AA599" s="201"/>
    </row>
    <row r="600" spans="1:27" s="190" customFormat="1" ht="12.75" customHeight="1" x14ac:dyDescent="0.25">
      <c r="A600" s="187"/>
      <c r="B600" s="187">
        <v>32</v>
      </c>
      <c r="C600" s="314" t="s">
        <v>617</v>
      </c>
      <c r="D600" s="189">
        <f t="shared" ref="D600:E600" si="343">SUM(D601+D606+D613+D623+D625)</f>
        <v>0</v>
      </c>
      <c r="E600" s="189">
        <f t="shared" si="343"/>
        <v>0</v>
      </c>
      <c r="F600" s="202">
        <f t="shared" si="332"/>
        <v>20000</v>
      </c>
      <c r="G600" s="189"/>
      <c r="H600" s="189">
        <f t="shared" ref="H600" si="344">SUM(H601+H606+H613+H623+H625)</f>
        <v>0</v>
      </c>
      <c r="I600" s="189"/>
      <c r="J600" s="189"/>
      <c r="K600" s="189"/>
      <c r="L600" s="189"/>
      <c r="M600" s="189"/>
      <c r="N600" s="189">
        <v>20000</v>
      </c>
      <c r="O600" s="189"/>
      <c r="P600" s="189"/>
      <c r="Q600" s="189"/>
      <c r="R600" s="189"/>
      <c r="S600" s="189"/>
      <c r="T600" s="189"/>
      <c r="U600" s="189">
        <v>20000</v>
      </c>
      <c r="V600" s="189">
        <v>20000</v>
      </c>
      <c r="W600" s="189">
        <v>20000</v>
      </c>
      <c r="X600" s="189">
        <v>20000</v>
      </c>
      <c r="Y600" s="189">
        <v>20000</v>
      </c>
      <c r="Z600" s="189">
        <v>20000</v>
      </c>
      <c r="AA600" s="189">
        <v>20000</v>
      </c>
    </row>
    <row r="601" spans="1:27" s="190" customFormat="1" ht="12.75" hidden="1" customHeight="1" x14ac:dyDescent="0.25">
      <c r="A601" s="187"/>
      <c r="B601" s="187">
        <v>321</v>
      </c>
      <c r="C601" s="314" t="s">
        <v>619</v>
      </c>
      <c r="D601" s="189">
        <f t="shared" ref="D601:E601" si="345">SUM(D602+D603+D604+D605)</f>
        <v>0</v>
      </c>
      <c r="E601" s="189">
        <f t="shared" si="345"/>
        <v>0</v>
      </c>
      <c r="F601" s="202">
        <f t="shared" si="332"/>
        <v>0</v>
      </c>
      <c r="G601" s="189"/>
      <c r="H601" s="189">
        <f t="shared" ref="H601" si="346">SUM(H602+H603+H604+H605)</f>
        <v>0</v>
      </c>
      <c r="I601" s="189"/>
      <c r="J601" s="189"/>
      <c r="K601" s="189"/>
      <c r="L601" s="189"/>
      <c r="M601" s="189"/>
      <c r="N601" s="189"/>
      <c r="O601" s="189"/>
      <c r="P601" s="189"/>
      <c r="Q601" s="189"/>
      <c r="R601" s="189"/>
      <c r="S601" s="189"/>
      <c r="T601" s="201"/>
      <c r="U601" s="189"/>
      <c r="V601" s="189"/>
      <c r="W601" s="189"/>
      <c r="X601" s="189"/>
      <c r="Y601" s="189"/>
      <c r="Z601" s="189"/>
      <c r="AA601" s="189"/>
    </row>
    <row r="602" spans="1:27" s="203" customFormat="1" hidden="1" x14ac:dyDescent="0.25">
      <c r="A602" s="198"/>
      <c r="B602" s="199" t="s">
        <v>16</v>
      </c>
      <c r="C602" s="10" t="s">
        <v>628</v>
      </c>
      <c r="D602" s="201"/>
      <c r="E602" s="201"/>
      <c r="F602" s="202">
        <f t="shared" si="332"/>
        <v>0</v>
      </c>
      <c r="G602" s="202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</row>
    <row r="603" spans="1:27" s="203" customFormat="1" ht="15" hidden="1" x14ac:dyDescent="0.25">
      <c r="A603" s="198"/>
      <c r="B603" s="199" t="s">
        <v>18</v>
      </c>
      <c r="C603" s="314" t="s">
        <v>613</v>
      </c>
      <c r="D603" s="201"/>
      <c r="E603" s="201"/>
      <c r="F603" s="202">
        <f t="shared" si="332"/>
        <v>0</v>
      </c>
      <c r="G603" s="202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</row>
    <row r="604" spans="1:27" s="203" customFormat="1" ht="15" hidden="1" x14ac:dyDescent="0.25">
      <c r="A604" s="198"/>
      <c r="B604" s="199" t="s">
        <v>20</v>
      </c>
      <c r="C604" s="314" t="s">
        <v>617</v>
      </c>
      <c r="D604" s="201"/>
      <c r="E604" s="201"/>
      <c r="F604" s="202">
        <f t="shared" si="332"/>
        <v>0</v>
      </c>
      <c r="G604" s="202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</row>
    <row r="605" spans="1:27" s="203" customFormat="1" ht="15" hidden="1" x14ac:dyDescent="0.25">
      <c r="A605" s="198"/>
      <c r="B605" s="198">
        <v>3214</v>
      </c>
      <c r="C605" s="314" t="s">
        <v>619</v>
      </c>
      <c r="D605" s="201"/>
      <c r="E605" s="201"/>
      <c r="F605" s="202">
        <f t="shared" si="332"/>
        <v>0</v>
      </c>
      <c r="G605" s="202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189"/>
      <c r="U605" s="201"/>
      <c r="V605" s="201"/>
      <c r="W605" s="201"/>
      <c r="X605" s="201"/>
      <c r="Y605" s="201"/>
      <c r="Z605" s="201"/>
      <c r="AA605" s="201"/>
    </row>
    <row r="606" spans="1:27" s="190" customFormat="1" hidden="1" x14ac:dyDescent="0.25">
      <c r="A606" s="187"/>
      <c r="B606" s="187">
        <v>322</v>
      </c>
      <c r="C606" s="10" t="s">
        <v>628</v>
      </c>
      <c r="D606" s="189">
        <f t="shared" ref="D606:E606" si="347">SUM(D607+D608+D609+D610+D611+D612)</f>
        <v>0</v>
      </c>
      <c r="E606" s="189">
        <f t="shared" si="347"/>
        <v>0</v>
      </c>
      <c r="F606" s="202">
        <f t="shared" si="332"/>
        <v>0</v>
      </c>
      <c r="G606" s="189"/>
      <c r="H606" s="189">
        <f t="shared" ref="H606" si="348">SUM(H607+H608+H609+H610+H611+H612)</f>
        <v>0</v>
      </c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89"/>
      <c r="T606" s="201"/>
      <c r="U606" s="189"/>
      <c r="V606" s="189"/>
      <c r="W606" s="189"/>
      <c r="X606" s="189"/>
      <c r="Y606" s="189"/>
      <c r="Z606" s="189"/>
      <c r="AA606" s="189"/>
    </row>
    <row r="607" spans="1:27" s="203" customFormat="1" ht="15" hidden="1" x14ac:dyDescent="0.25">
      <c r="A607" s="198"/>
      <c r="B607" s="199" t="s">
        <v>23</v>
      </c>
      <c r="C607" s="314" t="s">
        <v>613</v>
      </c>
      <c r="D607" s="201"/>
      <c r="E607" s="201"/>
      <c r="F607" s="202">
        <f t="shared" si="332"/>
        <v>0</v>
      </c>
      <c r="G607" s="202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</row>
    <row r="608" spans="1:27" s="203" customFormat="1" ht="15" hidden="1" x14ac:dyDescent="0.25">
      <c r="A608" s="198"/>
      <c r="B608" s="199" t="s">
        <v>25</v>
      </c>
      <c r="C608" s="314" t="s">
        <v>617</v>
      </c>
      <c r="D608" s="201"/>
      <c r="E608" s="201"/>
      <c r="F608" s="202">
        <f t="shared" si="332"/>
        <v>0</v>
      </c>
      <c r="G608" s="202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</row>
    <row r="609" spans="1:27" s="203" customFormat="1" ht="15" hidden="1" x14ac:dyDescent="0.25">
      <c r="A609" s="198"/>
      <c r="B609" s="199" t="s">
        <v>27</v>
      </c>
      <c r="C609" s="314" t="s">
        <v>619</v>
      </c>
      <c r="D609" s="201"/>
      <c r="E609" s="201"/>
      <c r="F609" s="202">
        <f t="shared" si="332"/>
        <v>0</v>
      </c>
      <c r="G609" s="202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1"/>
      <c r="W609" s="201"/>
      <c r="X609" s="201"/>
      <c r="Y609" s="201"/>
      <c r="Z609" s="201"/>
      <c r="AA609" s="201"/>
    </row>
    <row r="610" spans="1:27" s="203" customFormat="1" hidden="1" x14ac:dyDescent="0.25">
      <c r="A610" s="198"/>
      <c r="B610" s="199" t="s">
        <v>29</v>
      </c>
      <c r="C610" s="10" t="s">
        <v>628</v>
      </c>
      <c r="D610" s="201"/>
      <c r="E610" s="201"/>
      <c r="F610" s="202">
        <f t="shared" si="332"/>
        <v>0</v>
      </c>
      <c r="G610" s="202"/>
      <c r="H610" s="201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201"/>
    </row>
    <row r="611" spans="1:27" s="203" customFormat="1" ht="15" hidden="1" x14ac:dyDescent="0.25">
      <c r="A611" s="198"/>
      <c r="B611" s="199" t="s">
        <v>31</v>
      </c>
      <c r="C611" s="314" t="s">
        <v>613</v>
      </c>
      <c r="D611" s="201"/>
      <c r="E611" s="201"/>
      <c r="F611" s="202">
        <f t="shared" si="332"/>
        <v>0</v>
      </c>
      <c r="G611" s="202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1"/>
      <c r="W611" s="201"/>
      <c r="X611" s="201"/>
      <c r="Y611" s="201"/>
      <c r="Z611" s="201"/>
      <c r="AA611" s="201"/>
    </row>
    <row r="612" spans="1:27" s="203" customFormat="1" ht="15" hidden="1" x14ac:dyDescent="0.25">
      <c r="A612" s="198"/>
      <c r="B612" s="205" t="s">
        <v>33</v>
      </c>
      <c r="C612" s="314" t="s">
        <v>617</v>
      </c>
      <c r="D612" s="201"/>
      <c r="E612" s="201"/>
      <c r="F612" s="202">
        <f t="shared" si="332"/>
        <v>0</v>
      </c>
      <c r="G612" s="202"/>
      <c r="H612" s="201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189"/>
      <c r="U612" s="201"/>
      <c r="V612" s="201"/>
      <c r="W612" s="201"/>
      <c r="X612" s="201"/>
      <c r="Y612" s="201"/>
      <c r="Z612" s="201"/>
      <c r="AA612" s="201"/>
    </row>
    <row r="613" spans="1:27" s="190" customFormat="1" ht="15" hidden="1" x14ac:dyDescent="0.25">
      <c r="A613" s="187"/>
      <c r="B613" s="187">
        <v>323</v>
      </c>
      <c r="C613" s="314" t="s">
        <v>619</v>
      </c>
      <c r="D613" s="189">
        <f t="shared" ref="D613:E613" si="349">SUM(D614+D615+D616+D617+D618+D619+D620+D621+D622)</f>
        <v>0</v>
      </c>
      <c r="E613" s="189">
        <f t="shared" si="349"/>
        <v>0</v>
      </c>
      <c r="F613" s="202">
        <f t="shared" si="332"/>
        <v>0</v>
      </c>
      <c r="G613" s="189"/>
      <c r="H613" s="189">
        <f t="shared" ref="H613" si="350">SUM(H614+H615+H616+H617+H618+H619+H620+H621+H622)</f>
        <v>0</v>
      </c>
      <c r="I613" s="189"/>
      <c r="J613" s="189"/>
      <c r="K613" s="189"/>
      <c r="L613" s="189"/>
      <c r="M613" s="189"/>
      <c r="N613" s="189"/>
      <c r="O613" s="189"/>
      <c r="P613" s="189"/>
      <c r="Q613" s="189"/>
      <c r="R613" s="189"/>
      <c r="S613" s="189"/>
      <c r="T613" s="201"/>
      <c r="U613" s="189"/>
      <c r="V613" s="189"/>
      <c r="W613" s="189"/>
      <c r="X613" s="189"/>
      <c r="Y613" s="189"/>
      <c r="Z613" s="189"/>
      <c r="AA613" s="189"/>
    </row>
    <row r="614" spans="1:27" s="203" customFormat="1" hidden="1" x14ac:dyDescent="0.25">
      <c r="A614" s="198"/>
      <c r="B614" s="199" t="s">
        <v>35</v>
      </c>
      <c r="C614" s="10" t="s">
        <v>628</v>
      </c>
      <c r="D614" s="201"/>
      <c r="E614" s="201"/>
      <c r="F614" s="202">
        <f t="shared" si="332"/>
        <v>0</v>
      </c>
      <c r="G614" s="202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201"/>
    </row>
    <row r="615" spans="1:27" s="203" customFormat="1" ht="15" hidden="1" x14ac:dyDescent="0.25">
      <c r="A615" s="198"/>
      <c r="B615" s="199" t="s">
        <v>37</v>
      </c>
      <c r="C615" s="314" t="s">
        <v>613</v>
      </c>
      <c r="D615" s="201"/>
      <c r="E615" s="201"/>
      <c r="F615" s="202">
        <f t="shared" si="332"/>
        <v>0</v>
      </c>
      <c r="G615" s="202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</row>
    <row r="616" spans="1:27" s="203" customFormat="1" ht="15" hidden="1" x14ac:dyDescent="0.25">
      <c r="A616" s="198"/>
      <c r="B616" s="199" t="s">
        <v>39</v>
      </c>
      <c r="C616" s="314" t="s">
        <v>617</v>
      </c>
      <c r="D616" s="201"/>
      <c r="E616" s="201"/>
      <c r="F616" s="202">
        <f t="shared" si="332"/>
        <v>0</v>
      </c>
      <c r="G616" s="202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</row>
    <row r="617" spans="1:27" s="203" customFormat="1" ht="15" hidden="1" x14ac:dyDescent="0.25">
      <c r="A617" s="198"/>
      <c r="B617" s="199" t="s">
        <v>41</v>
      </c>
      <c r="C617" s="314" t="s">
        <v>619</v>
      </c>
      <c r="D617" s="201"/>
      <c r="E617" s="201"/>
      <c r="F617" s="202">
        <f t="shared" si="332"/>
        <v>0</v>
      </c>
      <c r="G617" s="202"/>
      <c r="H617" s="201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</row>
    <row r="618" spans="1:27" s="203" customFormat="1" hidden="1" x14ac:dyDescent="0.25">
      <c r="A618" s="198"/>
      <c r="B618" s="199" t="s">
        <v>43</v>
      </c>
      <c r="C618" s="10" t="s">
        <v>628</v>
      </c>
      <c r="D618" s="201"/>
      <c r="E618" s="201"/>
      <c r="F618" s="202">
        <f t="shared" ref="F618:F649" si="351">SUM(H618:T618)</f>
        <v>0</v>
      </c>
      <c r="G618" s="202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</row>
    <row r="619" spans="1:27" s="203" customFormat="1" ht="15" hidden="1" x14ac:dyDescent="0.25">
      <c r="A619" s="198"/>
      <c r="B619" s="199" t="s">
        <v>45</v>
      </c>
      <c r="C619" s="314" t="s">
        <v>613</v>
      </c>
      <c r="D619" s="201"/>
      <c r="E619" s="201"/>
      <c r="F619" s="202">
        <f t="shared" si="351"/>
        <v>0</v>
      </c>
      <c r="G619" s="202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</row>
    <row r="620" spans="1:27" s="203" customFormat="1" ht="15" hidden="1" x14ac:dyDescent="0.25">
      <c r="A620" s="198"/>
      <c r="B620" s="199" t="s">
        <v>47</v>
      </c>
      <c r="C620" s="314" t="s">
        <v>617</v>
      </c>
      <c r="D620" s="201"/>
      <c r="E620" s="201"/>
      <c r="F620" s="202">
        <f t="shared" si="351"/>
        <v>0</v>
      </c>
      <c r="G620" s="202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</row>
    <row r="621" spans="1:27" s="203" customFormat="1" ht="15" hidden="1" x14ac:dyDescent="0.25">
      <c r="A621" s="198"/>
      <c r="B621" s="199" t="s">
        <v>49</v>
      </c>
      <c r="C621" s="314" t="s">
        <v>619</v>
      </c>
      <c r="D621" s="201"/>
      <c r="E621" s="201"/>
      <c r="F621" s="202">
        <f t="shared" si="351"/>
        <v>0</v>
      </c>
      <c r="G621" s="202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</row>
    <row r="622" spans="1:27" s="203" customFormat="1" hidden="1" x14ac:dyDescent="0.25">
      <c r="A622" s="198"/>
      <c r="B622" s="199" t="s">
        <v>51</v>
      </c>
      <c r="C622" s="10" t="s">
        <v>628</v>
      </c>
      <c r="D622" s="201"/>
      <c r="E622" s="201"/>
      <c r="F622" s="202">
        <f t="shared" si="351"/>
        <v>0</v>
      </c>
      <c r="G622" s="202"/>
      <c r="H622" s="201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189"/>
      <c r="U622" s="201"/>
      <c r="V622" s="201"/>
      <c r="W622" s="201"/>
      <c r="X622" s="201"/>
      <c r="Y622" s="201"/>
      <c r="Z622" s="201"/>
      <c r="AA622" s="201"/>
    </row>
    <row r="623" spans="1:27" s="190" customFormat="1" ht="15" hidden="1" x14ac:dyDescent="0.25">
      <c r="A623" s="187"/>
      <c r="B623" s="187">
        <v>324</v>
      </c>
      <c r="C623" s="314" t="s">
        <v>613</v>
      </c>
      <c r="D623" s="189">
        <f>SUM(D624)</f>
        <v>0</v>
      </c>
      <c r="E623" s="189">
        <f t="shared" ref="E623:H623" si="352">SUM(E624)</f>
        <v>0</v>
      </c>
      <c r="F623" s="202">
        <f t="shared" si="351"/>
        <v>0</v>
      </c>
      <c r="G623" s="189"/>
      <c r="H623" s="189">
        <f t="shared" si="352"/>
        <v>0</v>
      </c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201"/>
      <c r="U623" s="189"/>
      <c r="V623" s="189"/>
      <c r="W623" s="189"/>
      <c r="X623" s="189"/>
      <c r="Y623" s="189"/>
      <c r="Z623" s="189"/>
      <c r="AA623" s="189"/>
    </row>
    <row r="624" spans="1:27" s="203" customFormat="1" ht="15" hidden="1" x14ac:dyDescent="0.25">
      <c r="A624" s="198"/>
      <c r="B624" s="204" t="s">
        <v>54</v>
      </c>
      <c r="C624" s="314" t="s">
        <v>617</v>
      </c>
      <c r="D624" s="201"/>
      <c r="E624" s="201"/>
      <c r="F624" s="202">
        <f t="shared" si="351"/>
        <v>0</v>
      </c>
      <c r="G624" s="202"/>
      <c r="H624" s="201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189"/>
      <c r="U624" s="201"/>
      <c r="V624" s="201"/>
      <c r="W624" s="201"/>
      <c r="X624" s="201"/>
      <c r="Y624" s="201"/>
      <c r="Z624" s="201"/>
      <c r="AA624" s="201"/>
    </row>
    <row r="625" spans="1:27" s="190" customFormat="1" ht="15" x14ac:dyDescent="0.25">
      <c r="A625" s="187"/>
      <c r="B625" s="195" t="s">
        <v>592</v>
      </c>
      <c r="C625" s="314" t="s">
        <v>619</v>
      </c>
      <c r="D625" s="189">
        <f t="shared" ref="D625:E625" si="353">SUM(D626+D627+D628+D629+D630+D631+D632)</f>
        <v>0</v>
      </c>
      <c r="E625" s="189">
        <f t="shared" si="353"/>
        <v>0</v>
      </c>
      <c r="F625" s="202">
        <f t="shared" si="351"/>
        <v>20000</v>
      </c>
      <c r="G625" s="189"/>
      <c r="H625" s="189">
        <f t="shared" ref="H625" si="354">SUM(H626+H627+H628+H629+H630+H631+H632)</f>
        <v>0</v>
      </c>
      <c r="I625" s="189"/>
      <c r="J625" s="189"/>
      <c r="K625" s="189"/>
      <c r="L625" s="189"/>
      <c r="M625" s="189"/>
      <c r="N625" s="189">
        <v>20000</v>
      </c>
      <c r="O625" s="189"/>
      <c r="P625" s="189"/>
      <c r="Q625" s="189"/>
      <c r="R625" s="189"/>
      <c r="S625" s="189"/>
      <c r="T625" s="201"/>
      <c r="U625" s="189">
        <v>20000</v>
      </c>
      <c r="V625" s="189">
        <v>20000</v>
      </c>
      <c r="W625" s="189">
        <v>20000</v>
      </c>
      <c r="X625" s="189">
        <v>20000</v>
      </c>
      <c r="Y625" s="189">
        <v>20000</v>
      </c>
      <c r="Z625" s="189">
        <v>20000</v>
      </c>
      <c r="AA625" s="189">
        <v>20000</v>
      </c>
    </row>
    <row r="626" spans="1:27" s="203" customFormat="1" ht="12.75" hidden="1" customHeight="1" x14ac:dyDescent="0.25">
      <c r="A626" s="198"/>
      <c r="B626" s="199" t="s">
        <v>56</v>
      </c>
      <c r="C626" s="200" t="s">
        <v>57</v>
      </c>
      <c r="D626" s="201"/>
      <c r="E626" s="201"/>
      <c r="F626" s="202">
        <f t="shared" si="351"/>
        <v>0</v>
      </c>
      <c r="G626" s="202"/>
      <c r="H626" s="201"/>
      <c r="I626" s="201"/>
      <c r="J626" s="202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201"/>
    </row>
    <row r="627" spans="1:27" s="203" customFormat="1" hidden="1" x14ac:dyDescent="0.25">
      <c r="A627" s="198"/>
      <c r="B627" s="199" t="s">
        <v>58</v>
      </c>
      <c r="C627" s="200" t="s">
        <v>59</v>
      </c>
      <c r="D627" s="201"/>
      <c r="E627" s="201"/>
      <c r="F627" s="202">
        <f t="shared" si="351"/>
        <v>0</v>
      </c>
      <c r="G627" s="202"/>
      <c r="H627" s="201"/>
      <c r="I627" s="201"/>
      <c r="J627" s="202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1"/>
      <c r="Z627" s="201"/>
      <c r="AA627" s="201"/>
    </row>
    <row r="628" spans="1:27" s="203" customFormat="1" hidden="1" x14ac:dyDescent="0.25">
      <c r="A628" s="198"/>
      <c r="B628" s="199" t="s">
        <v>60</v>
      </c>
      <c r="C628" s="200" t="s">
        <v>61</v>
      </c>
      <c r="D628" s="201"/>
      <c r="E628" s="201"/>
      <c r="F628" s="202">
        <f t="shared" si="351"/>
        <v>0</v>
      </c>
      <c r="G628" s="202"/>
      <c r="H628" s="201"/>
      <c r="I628" s="201"/>
      <c r="J628" s="202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1"/>
      <c r="W628" s="201"/>
      <c r="X628" s="201"/>
      <c r="Y628" s="201"/>
      <c r="Z628" s="201"/>
      <c r="AA628" s="201"/>
    </row>
    <row r="629" spans="1:27" s="203" customFormat="1" hidden="1" x14ac:dyDescent="0.25">
      <c r="A629" s="198"/>
      <c r="B629" s="199" t="s">
        <v>62</v>
      </c>
      <c r="C629" s="200" t="s">
        <v>63</v>
      </c>
      <c r="D629" s="201"/>
      <c r="E629" s="201"/>
      <c r="F629" s="202">
        <f t="shared" si="351"/>
        <v>0</v>
      </c>
      <c r="G629" s="202"/>
      <c r="H629" s="201"/>
      <c r="I629" s="201"/>
      <c r="J629" s="202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201"/>
    </row>
    <row r="630" spans="1:27" s="203" customFormat="1" hidden="1" x14ac:dyDescent="0.25">
      <c r="A630" s="198"/>
      <c r="B630" s="198">
        <v>3295</v>
      </c>
      <c r="C630" s="200" t="s">
        <v>64</v>
      </c>
      <c r="D630" s="201"/>
      <c r="E630" s="201"/>
      <c r="F630" s="202">
        <f t="shared" si="351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201"/>
    </row>
    <row r="631" spans="1:27" s="203" customFormat="1" hidden="1" x14ac:dyDescent="0.25">
      <c r="A631" s="198"/>
      <c r="B631" s="198">
        <v>3296</v>
      </c>
      <c r="C631" s="206" t="s">
        <v>65</v>
      </c>
      <c r="D631" s="201"/>
      <c r="E631" s="201"/>
      <c r="F631" s="202">
        <f t="shared" si="351"/>
        <v>0</v>
      </c>
      <c r="G631" s="202"/>
      <c r="H631" s="201"/>
      <c r="I631" s="201"/>
      <c r="J631" s="202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201"/>
    </row>
    <row r="632" spans="1:27" s="203" customFormat="1" x14ac:dyDescent="0.25">
      <c r="A632" s="198"/>
      <c r="B632" s="199">
        <v>32224</v>
      </c>
      <c r="C632" s="200" t="s">
        <v>574</v>
      </c>
      <c r="D632" s="201"/>
      <c r="E632" s="201"/>
      <c r="F632" s="202">
        <f t="shared" si="351"/>
        <v>20000</v>
      </c>
      <c r="G632" s="202"/>
      <c r="H632" s="201"/>
      <c r="I632" s="201"/>
      <c r="J632" s="202"/>
      <c r="K632" s="201"/>
      <c r="L632" s="201"/>
      <c r="M632" s="201"/>
      <c r="N632" s="201">
        <v>20000</v>
      </c>
      <c r="O632" s="201"/>
      <c r="P632" s="201"/>
      <c r="Q632" s="201"/>
      <c r="R632" s="201"/>
      <c r="S632" s="201"/>
      <c r="T632" s="189"/>
      <c r="U632" s="201">
        <v>20000</v>
      </c>
      <c r="V632" s="201">
        <v>20000</v>
      </c>
      <c r="W632" s="201">
        <v>20000</v>
      </c>
      <c r="X632" s="201">
        <v>20000</v>
      </c>
      <c r="Y632" s="201">
        <v>20000</v>
      </c>
      <c r="Z632" s="201">
        <v>20000</v>
      </c>
      <c r="AA632" s="201">
        <v>20000</v>
      </c>
    </row>
    <row r="633" spans="1:27" s="190" customFormat="1" hidden="1" x14ac:dyDescent="0.25">
      <c r="A633" s="6"/>
      <c r="B633" s="187">
        <v>34</v>
      </c>
      <c r="C633" s="188" t="s">
        <v>67</v>
      </c>
      <c r="D633" s="189">
        <f t="shared" ref="D633:E633" si="355">SUM(D634+D639)</f>
        <v>0</v>
      </c>
      <c r="E633" s="189">
        <f t="shared" si="355"/>
        <v>0</v>
      </c>
      <c r="F633" s="202">
        <f t="shared" si="351"/>
        <v>0</v>
      </c>
      <c r="G633" s="189"/>
      <c r="H633" s="189">
        <f t="shared" ref="H633:I633" si="356">SUM(H634+H639)</f>
        <v>0</v>
      </c>
      <c r="I633" s="189">
        <f t="shared" si="356"/>
        <v>0</v>
      </c>
      <c r="J633" s="202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202"/>
      <c r="V633" s="202"/>
      <c r="W633" s="189"/>
      <c r="X633" s="202"/>
      <c r="Y633" s="202"/>
      <c r="Z633" s="202"/>
      <c r="AA633" s="202"/>
    </row>
    <row r="634" spans="1:27" s="190" customFormat="1" hidden="1" x14ac:dyDescent="0.25">
      <c r="A634" s="187"/>
      <c r="B634" s="187">
        <v>342</v>
      </c>
      <c r="C634" s="188" t="s">
        <v>68</v>
      </c>
      <c r="D634" s="189">
        <f t="shared" ref="D634:E634" si="357">SUM(D635+D636+D637+D638)</f>
        <v>0</v>
      </c>
      <c r="E634" s="189">
        <f t="shared" si="357"/>
        <v>0</v>
      </c>
      <c r="F634" s="202">
        <f t="shared" si="351"/>
        <v>0</v>
      </c>
      <c r="G634" s="189"/>
      <c r="H634" s="189">
        <f t="shared" ref="H634:I634" si="358">SUM(H635+H636+H637+H638)</f>
        <v>0</v>
      </c>
      <c r="I634" s="189">
        <f t="shared" si="358"/>
        <v>0</v>
      </c>
      <c r="J634" s="202"/>
      <c r="K634" s="189"/>
      <c r="L634" s="189"/>
      <c r="M634" s="189"/>
      <c r="N634" s="189"/>
      <c r="O634" s="189"/>
      <c r="P634" s="189"/>
      <c r="Q634" s="189"/>
      <c r="R634" s="189"/>
      <c r="S634" s="189"/>
      <c r="T634" s="201"/>
      <c r="U634" s="202"/>
      <c r="V634" s="202"/>
      <c r="W634" s="189"/>
      <c r="X634" s="202"/>
      <c r="Y634" s="202"/>
      <c r="Z634" s="202"/>
      <c r="AA634" s="202"/>
    </row>
    <row r="635" spans="1:27" s="203" customFormat="1" ht="27.75" hidden="1" customHeight="1" x14ac:dyDescent="0.25">
      <c r="A635" s="198"/>
      <c r="B635" s="199" t="s">
        <v>69</v>
      </c>
      <c r="C635" s="200" t="s">
        <v>70</v>
      </c>
      <c r="D635" s="201"/>
      <c r="E635" s="201"/>
      <c r="F635" s="202">
        <f t="shared" si="351"/>
        <v>0</v>
      </c>
      <c r="G635" s="202"/>
      <c r="H635" s="201"/>
      <c r="I635" s="201"/>
      <c r="J635" s="202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2"/>
      <c r="V635" s="202"/>
      <c r="W635" s="201"/>
      <c r="X635" s="202"/>
      <c r="Y635" s="202"/>
      <c r="Z635" s="202"/>
      <c r="AA635" s="202"/>
    </row>
    <row r="636" spans="1:27" s="203" customFormat="1" hidden="1" x14ac:dyDescent="0.25">
      <c r="A636" s="198"/>
      <c r="B636" s="198">
        <v>3426</v>
      </c>
      <c r="C636" s="200" t="s">
        <v>71</v>
      </c>
      <c r="D636" s="201"/>
      <c r="E636" s="201"/>
      <c r="F636" s="202">
        <f t="shared" si="351"/>
        <v>0</v>
      </c>
      <c r="G636" s="202"/>
      <c r="H636" s="201"/>
      <c r="I636" s="201"/>
      <c r="J636" s="202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2"/>
      <c r="V636" s="202"/>
      <c r="W636" s="201"/>
      <c r="X636" s="202"/>
      <c r="Y636" s="202"/>
      <c r="Z636" s="202"/>
      <c r="AA636" s="202"/>
    </row>
    <row r="637" spans="1:27" s="203" customFormat="1" ht="27" hidden="1" x14ac:dyDescent="0.25">
      <c r="A637" s="198"/>
      <c r="B637" s="198">
        <v>3427</v>
      </c>
      <c r="C637" s="200" t="s">
        <v>72</v>
      </c>
      <c r="D637" s="201"/>
      <c r="E637" s="201"/>
      <c r="F637" s="202">
        <f t="shared" si="351"/>
        <v>0</v>
      </c>
      <c r="G637" s="202"/>
      <c r="H637" s="201"/>
      <c r="I637" s="201"/>
      <c r="J637" s="202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2"/>
      <c r="V637" s="202"/>
      <c r="W637" s="201"/>
      <c r="X637" s="202"/>
      <c r="Y637" s="202"/>
      <c r="Z637" s="202"/>
      <c r="AA637" s="202"/>
    </row>
    <row r="638" spans="1:27" s="203" customFormat="1" hidden="1" x14ac:dyDescent="0.25">
      <c r="A638" s="198"/>
      <c r="B638" s="198">
        <v>3428</v>
      </c>
      <c r="C638" s="200" t="s">
        <v>73</v>
      </c>
      <c r="D638" s="201"/>
      <c r="E638" s="201"/>
      <c r="F638" s="202">
        <f t="shared" si="351"/>
        <v>0</v>
      </c>
      <c r="G638" s="202"/>
      <c r="H638" s="201"/>
      <c r="I638" s="201"/>
      <c r="J638" s="202"/>
      <c r="K638" s="201"/>
      <c r="L638" s="201"/>
      <c r="M638" s="201"/>
      <c r="N638" s="201"/>
      <c r="O638" s="201"/>
      <c r="P638" s="201"/>
      <c r="Q638" s="201"/>
      <c r="R638" s="201"/>
      <c r="S638" s="201"/>
      <c r="T638" s="189"/>
      <c r="U638" s="202"/>
      <c r="V638" s="202"/>
      <c r="W638" s="201"/>
      <c r="X638" s="202"/>
      <c r="Y638" s="202"/>
      <c r="Z638" s="202"/>
      <c r="AA638" s="202"/>
    </row>
    <row r="639" spans="1:27" s="190" customFormat="1" hidden="1" x14ac:dyDescent="0.25">
      <c r="A639" s="187"/>
      <c r="B639" s="187">
        <v>343</v>
      </c>
      <c r="C639" s="188"/>
      <c r="D639" s="189">
        <f t="shared" ref="D639:E639" si="359">SUM(D640+D641+D642+D643)</f>
        <v>0</v>
      </c>
      <c r="E639" s="189">
        <f t="shared" si="359"/>
        <v>0</v>
      </c>
      <c r="F639" s="202">
        <f t="shared" si="351"/>
        <v>0</v>
      </c>
      <c r="G639" s="189"/>
      <c r="H639" s="189">
        <f t="shared" ref="H639:I639" si="360">SUM(H640+H641+H642+H643)</f>
        <v>0</v>
      </c>
      <c r="I639" s="189">
        <f t="shared" si="360"/>
        <v>0</v>
      </c>
      <c r="J639" s="202"/>
      <c r="K639" s="189"/>
      <c r="L639" s="189"/>
      <c r="M639" s="189"/>
      <c r="N639" s="189"/>
      <c r="O639" s="189"/>
      <c r="P639" s="189"/>
      <c r="Q639" s="189"/>
      <c r="R639" s="189"/>
      <c r="S639" s="189"/>
      <c r="T639" s="201"/>
      <c r="U639" s="202"/>
      <c r="V639" s="202"/>
      <c r="W639" s="189"/>
      <c r="X639" s="202"/>
      <c r="Y639" s="202"/>
      <c r="Z639" s="202"/>
      <c r="AA639" s="202"/>
    </row>
    <row r="640" spans="1:27" s="203" customFormat="1" hidden="1" x14ac:dyDescent="0.25">
      <c r="A640" s="198"/>
      <c r="B640" s="199" t="s">
        <v>74</v>
      </c>
      <c r="C640" s="200" t="s">
        <v>75</v>
      </c>
      <c r="D640" s="201"/>
      <c r="E640" s="201"/>
      <c r="F640" s="202">
        <f t="shared" si="351"/>
        <v>0</v>
      </c>
      <c r="G640" s="202"/>
      <c r="H640" s="201"/>
      <c r="I640" s="201"/>
      <c r="J640" s="202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2"/>
      <c r="V640" s="202"/>
      <c r="W640" s="201"/>
      <c r="X640" s="202"/>
      <c r="Y640" s="202"/>
      <c r="Z640" s="202"/>
      <c r="AA640" s="202"/>
    </row>
    <row r="641" spans="1:27" s="203" customFormat="1" hidden="1" x14ac:dyDescent="0.25">
      <c r="A641" s="198"/>
      <c r="B641" s="199" t="s">
        <v>76</v>
      </c>
      <c r="C641" s="200" t="s">
        <v>77</v>
      </c>
      <c r="D641" s="201"/>
      <c r="E641" s="201"/>
      <c r="F641" s="202">
        <f t="shared" si="351"/>
        <v>0</v>
      </c>
      <c r="G641" s="202"/>
      <c r="H641" s="201"/>
      <c r="I641" s="201"/>
      <c r="J641" s="202"/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2"/>
      <c r="V641" s="202"/>
      <c r="W641" s="201"/>
      <c r="X641" s="202"/>
      <c r="Y641" s="202"/>
      <c r="Z641" s="202"/>
      <c r="AA641" s="202"/>
    </row>
    <row r="642" spans="1:27" s="203" customFormat="1" hidden="1" x14ac:dyDescent="0.25">
      <c r="A642" s="198"/>
      <c r="B642" s="199" t="s">
        <v>78</v>
      </c>
      <c r="C642" s="200" t="s">
        <v>79</v>
      </c>
      <c r="D642" s="201"/>
      <c r="E642" s="201"/>
      <c r="F642" s="202">
        <f t="shared" si="351"/>
        <v>0</v>
      </c>
      <c r="G642" s="202"/>
      <c r="H642" s="201"/>
      <c r="I642" s="201"/>
      <c r="J642" s="202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2"/>
      <c r="V642" s="202"/>
      <c r="W642" s="201"/>
      <c r="X642" s="202"/>
      <c r="Y642" s="202"/>
      <c r="Z642" s="202"/>
      <c r="AA642" s="202"/>
    </row>
    <row r="643" spans="1:27" s="203" customFormat="1" hidden="1" x14ac:dyDescent="0.25">
      <c r="A643" s="198"/>
      <c r="B643" s="199" t="s">
        <v>80</v>
      </c>
      <c r="C643" s="200" t="s">
        <v>81</v>
      </c>
      <c r="D643" s="201"/>
      <c r="E643" s="201"/>
      <c r="F643" s="202">
        <f t="shared" si="351"/>
        <v>0</v>
      </c>
      <c r="G643" s="202"/>
      <c r="H643" s="201"/>
      <c r="I643" s="201"/>
      <c r="J643" s="202"/>
      <c r="K643" s="201"/>
      <c r="L643" s="201"/>
      <c r="M643" s="201"/>
      <c r="N643" s="201"/>
      <c r="O643" s="201"/>
      <c r="P643" s="201"/>
      <c r="Q643" s="201"/>
      <c r="R643" s="201"/>
      <c r="S643" s="201"/>
      <c r="T643" s="4"/>
      <c r="U643" s="202"/>
      <c r="V643" s="202"/>
      <c r="W643" s="201"/>
      <c r="X643" s="202"/>
      <c r="Y643" s="202"/>
      <c r="Z643" s="202"/>
      <c r="AA643" s="202"/>
    </row>
    <row r="644" spans="1:27" s="7" customFormat="1" hidden="1" x14ac:dyDescent="0.25">
      <c r="B644" s="5">
        <v>4</v>
      </c>
      <c r="C644" s="7" t="s">
        <v>118</v>
      </c>
      <c r="D644" s="4">
        <f>SUM(D645)</f>
        <v>0</v>
      </c>
      <c r="E644" s="4">
        <f t="shared" ref="E644:I644" si="361">SUM(E645)</f>
        <v>0</v>
      </c>
      <c r="F644" s="202">
        <f t="shared" si="351"/>
        <v>0</v>
      </c>
      <c r="G644" s="4"/>
      <c r="H644" s="4">
        <f t="shared" si="361"/>
        <v>0</v>
      </c>
      <c r="I644" s="4">
        <f t="shared" si="361"/>
        <v>0</v>
      </c>
      <c r="J644" s="202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202"/>
      <c r="V644" s="202"/>
      <c r="W644" s="4"/>
      <c r="X644" s="202"/>
      <c r="Y644" s="202"/>
      <c r="Z644" s="202"/>
      <c r="AA644" s="202"/>
    </row>
    <row r="645" spans="1:27" s="7" customFormat="1" hidden="1" x14ac:dyDescent="0.25">
      <c r="B645" s="5">
        <v>42</v>
      </c>
      <c r="D645" s="4">
        <f t="shared" ref="D645:E645" si="362">SUM(D646+D654+D657+D662)</f>
        <v>0</v>
      </c>
      <c r="E645" s="4">
        <f t="shared" si="362"/>
        <v>0</v>
      </c>
      <c r="F645" s="202">
        <f t="shared" si="351"/>
        <v>0</v>
      </c>
      <c r="G645" s="4"/>
      <c r="H645" s="4">
        <f t="shared" ref="H645:I645" si="363">SUM(H646+H654+H657+H662)</f>
        <v>0</v>
      </c>
      <c r="I645" s="4">
        <f t="shared" si="363"/>
        <v>0</v>
      </c>
      <c r="J645" s="202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202"/>
      <c r="V645" s="202"/>
      <c r="W645" s="4"/>
      <c r="X645" s="202"/>
      <c r="Y645" s="202"/>
      <c r="Z645" s="202"/>
      <c r="AA645" s="202"/>
    </row>
    <row r="646" spans="1:27" s="7" customFormat="1" hidden="1" x14ac:dyDescent="0.25">
      <c r="B646" s="5">
        <v>422</v>
      </c>
      <c r="D646" s="4">
        <f t="shared" ref="D646:E646" si="364">SUM(D647+D648+D649+D650+D651+D652+D653)</f>
        <v>0</v>
      </c>
      <c r="E646" s="4">
        <f t="shared" si="364"/>
        <v>0</v>
      </c>
      <c r="F646" s="202">
        <f t="shared" si="351"/>
        <v>0</v>
      </c>
      <c r="G646" s="4"/>
      <c r="H646" s="4">
        <f t="shared" ref="H646:I646" si="365">SUM(H647+H648+H649+H650+H651+H652+H653)</f>
        <v>0</v>
      </c>
      <c r="I646" s="4">
        <f t="shared" si="365"/>
        <v>0</v>
      </c>
      <c r="J646" s="202"/>
      <c r="K646" s="4"/>
      <c r="L646" s="4"/>
      <c r="M646" s="4"/>
      <c r="N646" s="4"/>
      <c r="O646" s="4"/>
      <c r="P646" s="4"/>
      <c r="Q646" s="4"/>
      <c r="R646" s="4"/>
      <c r="S646" s="4"/>
      <c r="T646" s="201"/>
      <c r="U646" s="202"/>
      <c r="V646" s="202"/>
      <c r="W646" s="4"/>
      <c r="X646" s="202"/>
      <c r="Y646" s="202"/>
      <c r="Z646" s="202"/>
      <c r="AA646" s="202"/>
    </row>
    <row r="647" spans="1:27" s="210" customFormat="1" hidden="1" x14ac:dyDescent="0.25">
      <c r="A647" s="207"/>
      <c r="B647" s="208" t="s">
        <v>82</v>
      </c>
      <c r="C647" s="209" t="s">
        <v>83</v>
      </c>
      <c r="D647" s="201"/>
      <c r="E647" s="201"/>
      <c r="F647" s="202">
        <f t="shared" si="351"/>
        <v>0</v>
      </c>
      <c r="G647" s="202"/>
      <c r="H647" s="201"/>
      <c r="I647" s="201"/>
      <c r="J647" s="202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2"/>
      <c r="V647" s="202"/>
      <c r="W647" s="201"/>
      <c r="X647" s="202"/>
      <c r="Y647" s="202"/>
      <c r="Z647" s="202"/>
      <c r="AA647" s="202"/>
    </row>
    <row r="648" spans="1:27" s="210" customFormat="1" hidden="1" x14ac:dyDescent="0.25">
      <c r="A648" s="207"/>
      <c r="B648" s="208" t="s">
        <v>84</v>
      </c>
      <c r="C648" s="209" t="s">
        <v>85</v>
      </c>
      <c r="D648" s="201"/>
      <c r="E648" s="201"/>
      <c r="F648" s="202">
        <f t="shared" si="351"/>
        <v>0</v>
      </c>
      <c r="G648" s="202"/>
      <c r="H648" s="201"/>
      <c r="I648" s="201"/>
      <c r="J648" s="202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2"/>
      <c r="V648" s="202"/>
      <c r="W648" s="201"/>
      <c r="X648" s="202"/>
      <c r="Y648" s="202"/>
      <c r="Z648" s="202"/>
      <c r="AA648" s="202"/>
    </row>
    <row r="649" spans="1:27" s="210" customFormat="1" hidden="1" x14ac:dyDescent="0.25">
      <c r="A649" s="207"/>
      <c r="B649" s="208" t="s">
        <v>86</v>
      </c>
      <c r="C649" s="209" t="s">
        <v>87</v>
      </c>
      <c r="D649" s="201"/>
      <c r="E649" s="201"/>
      <c r="F649" s="202">
        <f t="shared" si="351"/>
        <v>0</v>
      </c>
      <c r="G649" s="202"/>
      <c r="H649" s="201"/>
      <c r="I649" s="201"/>
      <c r="J649" s="202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2"/>
      <c r="V649" s="202"/>
      <c r="W649" s="201"/>
      <c r="X649" s="202"/>
      <c r="Y649" s="202"/>
      <c r="Z649" s="202"/>
      <c r="AA649" s="202"/>
    </row>
    <row r="650" spans="1:27" s="210" customFormat="1" hidden="1" x14ac:dyDescent="0.25">
      <c r="A650" s="207"/>
      <c r="B650" s="208" t="s">
        <v>88</v>
      </c>
      <c r="C650" s="209" t="s">
        <v>89</v>
      </c>
      <c r="D650" s="201"/>
      <c r="E650" s="201"/>
      <c r="F650" s="202">
        <f t="shared" ref="F650:F664" si="366">SUM(H650:T650)</f>
        <v>0</v>
      </c>
      <c r="G650" s="202"/>
      <c r="H650" s="201"/>
      <c r="I650" s="201"/>
      <c r="J650" s="202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2"/>
      <c r="V650" s="202"/>
      <c r="W650" s="201"/>
      <c r="X650" s="202"/>
      <c r="Y650" s="202"/>
      <c r="Z650" s="202"/>
      <c r="AA650" s="202"/>
    </row>
    <row r="651" spans="1:27" s="210" customFormat="1" hidden="1" x14ac:dyDescent="0.25">
      <c r="A651" s="207"/>
      <c r="B651" s="208" t="s">
        <v>90</v>
      </c>
      <c r="C651" s="209" t="s">
        <v>91</v>
      </c>
      <c r="D651" s="201"/>
      <c r="E651" s="201"/>
      <c r="F651" s="202">
        <f t="shared" si="366"/>
        <v>0</v>
      </c>
      <c r="G651" s="202"/>
      <c r="H651" s="201"/>
      <c r="I651" s="201"/>
      <c r="J651" s="202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2"/>
      <c r="V651" s="202"/>
      <c r="W651" s="201"/>
      <c r="X651" s="202"/>
      <c r="Y651" s="202"/>
      <c r="Z651" s="202"/>
      <c r="AA651" s="202"/>
    </row>
    <row r="652" spans="1:27" s="210" customFormat="1" hidden="1" x14ac:dyDescent="0.25">
      <c r="A652" s="207"/>
      <c r="B652" s="208" t="s">
        <v>92</v>
      </c>
      <c r="C652" s="209" t="s">
        <v>93</v>
      </c>
      <c r="D652" s="201"/>
      <c r="E652" s="201"/>
      <c r="F652" s="202">
        <f t="shared" si="366"/>
        <v>0</v>
      </c>
      <c r="G652" s="202"/>
      <c r="H652" s="201"/>
      <c r="I652" s="201"/>
      <c r="J652" s="202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2"/>
      <c r="V652" s="202"/>
      <c r="W652" s="201"/>
      <c r="X652" s="202"/>
      <c r="Y652" s="202"/>
      <c r="Z652" s="202"/>
      <c r="AA652" s="202"/>
    </row>
    <row r="653" spans="1:27" s="210" customFormat="1" hidden="1" x14ac:dyDescent="0.25">
      <c r="A653" s="207"/>
      <c r="B653" s="208" t="s">
        <v>94</v>
      </c>
      <c r="C653" s="209" t="s">
        <v>95</v>
      </c>
      <c r="D653" s="201"/>
      <c r="E653" s="201"/>
      <c r="F653" s="202">
        <f t="shared" si="366"/>
        <v>0</v>
      </c>
      <c r="G653" s="202"/>
      <c r="H653" s="201"/>
      <c r="I653" s="201"/>
      <c r="J653" s="202"/>
      <c r="K653" s="201"/>
      <c r="L653" s="201"/>
      <c r="M653" s="201"/>
      <c r="N653" s="201"/>
      <c r="O653" s="201"/>
      <c r="P653" s="201"/>
      <c r="Q653" s="201"/>
      <c r="R653" s="201"/>
      <c r="S653" s="201"/>
      <c r="T653" s="196"/>
      <c r="U653" s="202"/>
      <c r="V653" s="202"/>
      <c r="W653" s="201"/>
      <c r="X653" s="202"/>
      <c r="Y653" s="202"/>
      <c r="Z653" s="202"/>
      <c r="AA653" s="202"/>
    </row>
    <row r="654" spans="1:27" s="193" customFormat="1" hidden="1" x14ac:dyDescent="0.25">
      <c r="A654" s="191"/>
      <c r="B654" s="191">
        <v>423</v>
      </c>
      <c r="C654" s="194"/>
      <c r="D654" s="196">
        <f t="shared" ref="D654:E654" si="367">SUM(D655+D656)</f>
        <v>0</v>
      </c>
      <c r="E654" s="196">
        <f t="shared" si="367"/>
        <v>0</v>
      </c>
      <c r="F654" s="202">
        <f t="shared" si="366"/>
        <v>0</v>
      </c>
      <c r="G654" s="196"/>
      <c r="H654" s="196">
        <f t="shared" ref="H654:I654" si="368">SUM(H655+H656)</f>
        <v>0</v>
      </c>
      <c r="I654" s="196">
        <f t="shared" si="368"/>
        <v>0</v>
      </c>
      <c r="J654" s="202"/>
      <c r="K654" s="196"/>
      <c r="L654" s="196"/>
      <c r="M654" s="196"/>
      <c r="N654" s="196"/>
      <c r="O654" s="196"/>
      <c r="P654" s="196"/>
      <c r="Q654" s="196"/>
      <c r="R654" s="196"/>
      <c r="S654" s="196"/>
      <c r="T654" s="201"/>
      <c r="U654" s="202"/>
      <c r="V654" s="202"/>
      <c r="W654" s="196"/>
      <c r="X654" s="202"/>
      <c r="Y654" s="202"/>
      <c r="Z654" s="202"/>
      <c r="AA654" s="202"/>
    </row>
    <row r="655" spans="1:27" s="210" customFormat="1" hidden="1" x14ac:dyDescent="0.25">
      <c r="A655" s="207"/>
      <c r="B655" s="208" t="s">
        <v>96</v>
      </c>
      <c r="C655" s="209" t="s">
        <v>97</v>
      </c>
      <c r="D655" s="201"/>
      <c r="E655" s="201"/>
      <c r="F655" s="202">
        <f t="shared" si="366"/>
        <v>0</v>
      </c>
      <c r="G655" s="202"/>
      <c r="H655" s="201"/>
      <c r="I655" s="201"/>
      <c r="J655" s="202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2"/>
      <c r="V655" s="202"/>
      <c r="W655" s="201"/>
      <c r="X655" s="202"/>
      <c r="Y655" s="202"/>
      <c r="Z655" s="202"/>
      <c r="AA655" s="202"/>
    </row>
    <row r="656" spans="1:27" s="210" customFormat="1" hidden="1" x14ac:dyDescent="0.25">
      <c r="A656" s="207"/>
      <c r="B656" s="208" t="s">
        <v>98</v>
      </c>
      <c r="C656" s="209" t="s">
        <v>99</v>
      </c>
      <c r="D656" s="201"/>
      <c r="E656" s="201"/>
      <c r="F656" s="202">
        <f t="shared" si="366"/>
        <v>0</v>
      </c>
      <c r="G656" s="202"/>
      <c r="H656" s="201"/>
      <c r="I656" s="201"/>
      <c r="J656" s="202"/>
      <c r="K656" s="201"/>
      <c r="L656" s="201"/>
      <c r="M656" s="201"/>
      <c r="N656" s="201"/>
      <c r="O656" s="201"/>
      <c r="P656" s="201"/>
      <c r="Q656" s="201"/>
      <c r="R656" s="201"/>
      <c r="S656" s="201"/>
      <c r="T656" s="196"/>
      <c r="U656" s="202"/>
      <c r="V656" s="202"/>
      <c r="W656" s="201"/>
      <c r="X656" s="202"/>
      <c r="Y656" s="202"/>
      <c r="Z656" s="202"/>
      <c r="AA656" s="202"/>
    </row>
    <row r="657" spans="1:27" s="193" customFormat="1" hidden="1" x14ac:dyDescent="0.25">
      <c r="A657" s="191"/>
      <c r="B657" s="191">
        <v>424</v>
      </c>
      <c r="C657" s="194"/>
      <c r="D657" s="196">
        <f t="shared" ref="D657:E657" si="369">SUM(D658+D659+D660+D661)</f>
        <v>0</v>
      </c>
      <c r="E657" s="196">
        <f t="shared" si="369"/>
        <v>0</v>
      </c>
      <c r="F657" s="202">
        <f t="shared" si="366"/>
        <v>0</v>
      </c>
      <c r="G657" s="196"/>
      <c r="H657" s="196">
        <f t="shared" ref="H657:I657" si="370">SUM(H658+H659+H660+H661)</f>
        <v>0</v>
      </c>
      <c r="I657" s="196">
        <f t="shared" si="370"/>
        <v>0</v>
      </c>
      <c r="J657" s="202"/>
      <c r="K657" s="196"/>
      <c r="L657" s="196"/>
      <c r="M657" s="196"/>
      <c r="N657" s="196"/>
      <c r="O657" s="196"/>
      <c r="P657" s="196"/>
      <c r="Q657" s="196"/>
      <c r="R657" s="196"/>
      <c r="S657" s="196"/>
      <c r="T657" s="201"/>
      <c r="U657" s="202"/>
      <c r="V657" s="202"/>
      <c r="W657" s="196"/>
      <c r="X657" s="202"/>
      <c r="Y657" s="202"/>
      <c r="Z657" s="202"/>
      <c r="AA657" s="202"/>
    </row>
    <row r="658" spans="1:27" s="210" customFormat="1" hidden="1" x14ac:dyDescent="0.25">
      <c r="A658" s="207"/>
      <c r="B658" s="211">
        <v>4241</v>
      </c>
      <c r="C658" s="212" t="s">
        <v>100</v>
      </c>
      <c r="D658" s="201"/>
      <c r="E658" s="201"/>
      <c r="F658" s="202">
        <f t="shared" si="366"/>
        <v>0</v>
      </c>
      <c r="G658" s="202"/>
      <c r="H658" s="201"/>
      <c r="I658" s="201"/>
      <c r="J658" s="202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2"/>
      <c r="V658" s="202"/>
      <c r="W658" s="201"/>
      <c r="X658" s="202"/>
      <c r="Y658" s="202"/>
      <c r="Z658" s="202"/>
      <c r="AA658" s="202"/>
    </row>
    <row r="659" spans="1:27" s="210" customFormat="1" hidden="1" x14ac:dyDescent="0.25">
      <c r="A659" s="207"/>
      <c r="B659" s="211">
        <v>4242</v>
      </c>
      <c r="C659" s="213" t="s">
        <v>101</v>
      </c>
      <c r="D659" s="201"/>
      <c r="E659" s="201"/>
      <c r="F659" s="202">
        <f t="shared" si="366"/>
        <v>0</v>
      </c>
      <c r="G659" s="202"/>
      <c r="H659" s="201"/>
      <c r="I659" s="201"/>
      <c r="J659" s="202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2"/>
      <c r="V659" s="202"/>
      <c r="W659" s="201"/>
      <c r="X659" s="202"/>
      <c r="Y659" s="202"/>
      <c r="Z659" s="202"/>
      <c r="AA659" s="202"/>
    </row>
    <row r="660" spans="1:27" s="210" customFormat="1" hidden="1" x14ac:dyDescent="0.25">
      <c r="A660" s="207"/>
      <c r="B660" s="211">
        <v>4243</v>
      </c>
      <c r="C660" s="213" t="s">
        <v>102</v>
      </c>
      <c r="D660" s="201"/>
      <c r="E660" s="201"/>
      <c r="F660" s="202">
        <f t="shared" si="366"/>
        <v>0</v>
      </c>
      <c r="G660" s="202"/>
      <c r="H660" s="201"/>
      <c r="I660" s="201"/>
      <c r="J660" s="202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2"/>
      <c r="V660" s="202"/>
      <c r="W660" s="201"/>
      <c r="X660" s="202"/>
      <c r="Y660" s="202"/>
      <c r="Z660" s="202"/>
      <c r="AA660" s="202"/>
    </row>
    <row r="661" spans="1:27" s="210" customFormat="1" hidden="1" x14ac:dyDescent="0.25">
      <c r="A661" s="207"/>
      <c r="B661" s="211">
        <v>4244</v>
      </c>
      <c r="C661" s="213" t="s">
        <v>103</v>
      </c>
      <c r="D661" s="201"/>
      <c r="E661" s="201"/>
      <c r="F661" s="202">
        <f t="shared" si="366"/>
        <v>0</v>
      </c>
      <c r="G661" s="202"/>
      <c r="H661" s="201"/>
      <c r="I661" s="201"/>
      <c r="J661" s="202"/>
      <c r="K661" s="201"/>
      <c r="L661" s="201"/>
      <c r="M661" s="201"/>
      <c r="N661" s="201"/>
      <c r="O661" s="201"/>
      <c r="P661" s="201"/>
      <c r="Q661" s="201"/>
      <c r="R661" s="201"/>
      <c r="S661" s="201"/>
      <c r="T661" s="196"/>
      <c r="U661" s="202"/>
      <c r="V661" s="202"/>
      <c r="W661" s="201"/>
      <c r="X661" s="202"/>
      <c r="Y661" s="202"/>
      <c r="Z661" s="202"/>
      <c r="AA661" s="202"/>
    </row>
    <row r="662" spans="1:27" s="193" customFormat="1" hidden="1" x14ac:dyDescent="0.25">
      <c r="A662" s="191"/>
      <c r="B662" s="191">
        <v>426</v>
      </c>
      <c r="C662" s="192"/>
      <c r="D662" s="196">
        <f t="shared" ref="D662:E662" si="371">SUM(D663+D664)</f>
        <v>0</v>
      </c>
      <c r="E662" s="196">
        <f t="shared" si="371"/>
        <v>0</v>
      </c>
      <c r="F662" s="202">
        <f t="shared" si="366"/>
        <v>0</v>
      </c>
      <c r="G662" s="196"/>
      <c r="H662" s="196">
        <f t="shared" ref="H662:I662" si="372">SUM(H663+H664)</f>
        <v>0</v>
      </c>
      <c r="I662" s="196">
        <f t="shared" si="372"/>
        <v>0</v>
      </c>
      <c r="J662" s="202"/>
      <c r="K662" s="196"/>
      <c r="L662" s="196"/>
      <c r="M662" s="196"/>
      <c r="N662" s="196"/>
      <c r="O662" s="196"/>
      <c r="P662" s="196"/>
      <c r="Q662" s="196"/>
      <c r="R662" s="196"/>
      <c r="S662" s="196"/>
      <c r="T662" s="201"/>
      <c r="U662" s="202"/>
      <c r="V662" s="202"/>
      <c r="W662" s="196"/>
      <c r="X662" s="202"/>
      <c r="Y662" s="202"/>
      <c r="Z662" s="202"/>
      <c r="AA662" s="202"/>
    </row>
    <row r="663" spans="1:27" s="210" customFormat="1" hidden="1" x14ac:dyDescent="0.25">
      <c r="A663" s="207"/>
      <c r="B663" s="208">
        <v>4262</v>
      </c>
      <c r="C663" s="209" t="s">
        <v>104</v>
      </c>
      <c r="D663" s="201"/>
      <c r="E663" s="201"/>
      <c r="F663" s="202">
        <f t="shared" si="366"/>
        <v>0</v>
      </c>
      <c r="G663" s="202"/>
      <c r="H663" s="201"/>
      <c r="I663" s="201"/>
      <c r="J663" s="202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2"/>
      <c r="V663" s="202"/>
      <c r="W663" s="201"/>
      <c r="X663" s="202"/>
      <c r="Y663" s="202"/>
      <c r="Z663" s="202"/>
      <c r="AA663" s="202"/>
    </row>
    <row r="664" spans="1:27" s="210" customFormat="1" hidden="1" x14ac:dyDescent="0.25">
      <c r="A664" s="207"/>
      <c r="B664" s="208">
        <v>4263</v>
      </c>
      <c r="C664" s="209" t="s">
        <v>105</v>
      </c>
      <c r="D664" s="201"/>
      <c r="E664" s="201"/>
      <c r="F664" s="202">
        <f t="shared" si="366"/>
        <v>0</v>
      </c>
      <c r="G664" s="202"/>
      <c r="H664" s="201"/>
      <c r="I664" s="201"/>
      <c r="J664" s="202"/>
      <c r="K664" s="201"/>
      <c r="L664" s="201"/>
      <c r="M664" s="201"/>
      <c r="N664" s="201"/>
      <c r="O664" s="201"/>
      <c r="P664" s="201"/>
      <c r="Q664" s="201"/>
      <c r="R664" s="201"/>
      <c r="S664" s="201"/>
      <c r="T664" s="3"/>
      <c r="U664" s="202"/>
      <c r="V664" s="202"/>
      <c r="W664" s="201"/>
      <c r="X664" s="202"/>
      <c r="Y664" s="202"/>
      <c r="Z664" s="202"/>
      <c r="AA664" s="202"/>
    </row>
    <row r="665" spans="1:27" x14ac:dyDescent="0.25">
      <c r="T665" s="4"/>
    </row>
    <row r="666" spans="1:27" s="7" customFormat="1" x14ac:dyDescent="0.25">
      <c r="B666" s="6"/>
      <c r="C666" s="10"/>
      <c r="D666" s="4"/>
      <c r="E666" s="4"/>
      <c r="F666" s="202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202"/>
      <c r="V666" s="202"/>
      <c r="W666" s="4"/>
      <c r="X666" s="202"/>
      <c r="Y666" s="202"/>
      <c r="Z666" s="4"/>
      <c r="AA666" s="4"/>
    </row>
    <row r="667" spans="1:27" s="7" customFormat="1" ht="15" x14ac:dyDescent="0.25">
      <c r="B667" s="6"/>
      <c r="C667" s="314"/>
      <c r="D667" s="4"/>
      <c r="E667" s="4"/>
      <c r="F667" s="20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202"/>
      <c r="V667" s="202"/>
      <c r="W667" s="4"/>
      <c r="X667" s="202"/>
      <c r="Y667" s="202"/>
      <c r="Z667" s="4"/>
      <c r="AA667" s="4"/>
    </row>
    <row r="668" spans="1:27" s="7" customFormat="1" ht="15" hidden="1" x14ac:dyDescent="0.25">
      <c r="B668" s="6"/>
      <c r="C668" s="314"/>
      <c r="D668" s="4"/>
      <c r="E668" s="4"/>
      <c r="F668" s="20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202"/>
      <c r="V668" s="202"/>
      <c r="W668" s="4"/>
      <c r="X668" s="202"/>
      <c r="Y668" s="202"/>
      <c r="Z668" s="4"/>
      <c r="AA668" s="4"/>
    </row>
    <row r="669" spans="1:27" s="7" customFormat="1" ht="15" hidden="1" x14ac:dyDescent="0.25">
      <c r="B669" s="6"/>
      <c r="C669" s="314"/>
      <c r="D669" s="4"/>
      <c r="E669" s="4"/>
      <c r="F669" s="20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201"/>
      <c r="U669" s="202"/>
      <c r="V669" s="202"/>
      <c r="W669" s="4"/>
      <c r="X669" s="202"/>
      <c r="Y669" s="202"/>
      <c r="Z669" s="4"/>
      <c r="AA669" s="4"/>
    </row>
    <row r="670" spans="1:27" s="203" customFormat="1" ht="15" hidden="1" x14ac:dyDescent="0.25">
      <c r="A670" s="198"/>
      <c r="B670" s="199"/>
      <c r="C670" s="315"/>
      <c r="D670" s="201"/>
      <c r="E670" s="201"/>
      <c r="F670" s="202"/>
      <c r="G670" s="202"/>
      <c r="H670" s="201"/>
      <c r="I670" s="201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2"/>
      <c r="V670" s="202"/>
      <c r="W670" s="201"/>
      <c r="X670" s="202"/>
      <c r="Y670" s="202"/>
      <c r="Z670" s="201"/>
      <c r="AA670" s="201"/>
    </row>
    <row r="671" spans="1:27" s="203" customFormat="1" hidden="1" x14ac:dyDescent="0.25">
      <c r="A671" s="198"/>
      <c r="B671" s="199"/>
      <c r="C671" s="200"/>
      <c r="D671" s="201"/>
      <c r="E671" s="201"/>
      <c r="F671" s="202"/>
      <c r="G671" s="202"/>
      <c r="H671" s="201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2"/>
      <c r="V671" s="202"/>
      <c r="W671" s="201"/>
      <c r="X671" s="202"/>
      <c r="Y671" s="202"/>
      <c r="Z671" s="201"/>
      <c r="AA671" s="201"/>
    </row>
    <row r="672" spans="1:27" s="203" customFormat="1" hidden="1" x14ac:dyDescent="0.25">
      <c r="A672" s="198"/>
      <c r="B672" s="199"/>
      <c r="C672" s="200"/>
      <c r="D672" s="201"/>
      <c r="E672" s="201"/>
      <c r="F672" s="202"/>
      <c r="G672" s="202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2"/>
      <c r="V672" s="202"/>
      <c r="W672" s="201"/>
      <c r="X672" s="202"/>
      <c r="Y672" s="202"/>
      <c r="Z672" s="201"/>
      <c r="AA672" s="201"/>
    </row>
    <row r="673" spans="1:27" s="203" customFormat="1" hidden="1" x14ac:dyDescent="0.25">
      <c r="A673" s="198"/>
      <c r="B673" s="199"/>
      <c r="C673" s="200"/>
      <c r="D673" s="201"/>
      <c r="E673" s="201"/>
      <c r="F673" s="202"/>
      <c r="G673" s="202"/>
      <c r="H673" s="201"/>
      <c r="I673" s="201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189"/>
      <c r="U673" s="202"/>
      <c r="V673" s="202"/>
      <c r="W673" s="201"/>
      <c r="X673" s="202"/>
      <c r="Y673" s="202"/>
      <c r="Z673" s="201"/>
      <c r="AA673" s="201"/>
    </row>
    <row r="674" spans="1:27" s="190" customFormat="1" hidden="1" x14ac:dyDescent="0.25">
      <c r="A674" s="187"/>
      <c r="B674" s="187"/>
      <c r="C674" s="188"/>
      <c r="D674" s="189"/>
      <c r="E674" s="189"/>
      <c r="F674" s="202"/>
      <c r="G674" s="189"/>
      <c r="H674" s="189"/>
      <c r="I674" s="189"/>
      <c r="J674" s="189"/>
      <c r="K674" s="189"/>
      <c r="L674" s="189"/>
      <c r="M674" s="189"/>
      <c r="N674" s="189"/>
      <c r="O674" s="189"/>
      <c r="P674" s="189"/>
      <c r="Q674" s="189"/>
      <c r="R674" s="189"/>
      <c r="S674" s="189"/>
      <c r="T674" s="201"/>
      <c r="U674" s="202"/>
      <c r="V674" s="202"/>
      <c r="W674" s="189"/>
      <c r="X674" s="202"/>
      <c r="Y674" s="202"/>
      <c r="Z674" s="189"/>
      <c r="AA674" s="189"/>
    </row>
    <row r="675" spans="1:27" s="203" customFormat="1" hidden="1" x14ac:dyDescent="0.25">
      <c r="A675" s="198"/>
      <c r="B675" s="199"/>
      <c r="C675" s="200"/>
      <c r="D675" s="201"/>
      <c r="E675" s="201"/>
      <c r="F675" s="202"/>
      <c r="G675" s="202"/>
      <c r="H675" s="201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189"/>
      <c r="U675" s="202"/>
      <c r="V675" s="202"/>
      <c r="W675" s="201"/>
      <c r="X675" s="202"/>
      <c r="Y675" s="202"/>
      <c r="Z675" s="201"/>
      <c r="AA675" s="201"/>
    </row>
    <row r="676" spans="1:27" s="190" customFormat="1" hidden="1" x14ac:dyDescent="0.25">
      <c r="A676" s="187"/>
      <c r="B676" s="187"/>
      <c r="C676" s="188"/>
      <c r="D676" s="189"/>
      <c r="E676" s="189"/>
      <c r="F676" s="202"/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89"/>
      <c r="T676" s="201"/>
      <c r="U676" s="202"/>
      <c r="V676" s="202"/>
      <c r="W676" s="189"/>
      <c r="X676" s="202"/>
      <c r="Y676" s="202"/>
      <c r="Z676" s="189"/>
      <c r="AA676" s="189"/>
    </row>
    <row r="677" spans="1:27" s="203" customFormat="1" hidden="1" x14ac:dyDescent="0.25">
      <c r="A677" s="198"/>
      <c r="B677" s="199"/>
      <c r="C677" s="200"/>
      <c r="D677" s="201"/>
      <c r="E677" s="201"/>
      <c r="F677" s="202"/>
      <c r="G677" s="202"/>
      <c r="H677" s="201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2"/>
      <c r="V677" s="202"/>
      <c r="W677" s="201"/>
      <c r="X677" s="202"/>
      <c r="Y677" s="202"/>
      <c r="Z677" s="201"/>
      <c r="AA677" s="201"/>
    </row>
    <row r="678" spans="1:27" s="203" customFormat="1" hidden="1" x14ac:dyDescent="0.25">
      <c r="A678" s="198"/>
      <c r="B678" s="199"/>
      <c r="C678" s="200"/>
      <c r="D678" s="201"/>
      <c r="E678" s="201"/>
      <c r="F678" s="202"/>
      <c r="G678" s="202"/>
      <c r="H678" s="201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2"/>
      <c r="V678" s="202"/>
      <c r="W678" s="201"/>
      <c r="X678" s="202"/>
      <c r="Y678" s="202"/>
      <c r="Z678" s="201"/>
      <c r="AA678" s="201"/>
    </row>
    <row r="679" spans="1:27" s="203" customFormat="1" ht="12.75" hidden="1" customHeight="1" x14ac:dyDescent="0.25">
      <c r="A679" s="198"/>
      <c r="B679" s="199"/>
      <c r="C679" s="200"/>
      <c r="D679" s="201"/>
      <c r="E679" s="201"/>
      <c r="F679" s="202"/>
      <c r="G679" s="202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189"/>
      <c r="U679" s="202"/>
      <c r="V679" s="202"/>
      <c r="W679" s="201"/>
      <c r="X679" s="202"/>
      <c r="Y679" s="202"/>
      <c r="Z679" s="201"/>
      <c r="AA679" s="201"/>
    </row>
    <row r="680" spans="1:27" s="190" customFormat="1" ht="12.75" customHeight="1" x14ac:dyDescent="0.25">
      <c r="A680" s="187"/>
      <c r="B680" s="187"/>
      <c r="C680" s="314"/>
      <c r="D680" s="189"/>
      <c r="E680" s="189"/>
      <c r="F680" s="202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202"/>
      <c r="V680" s="202"/>
      <c r="W680" s="189"/>
      <c r="X680" s="202"/>
      <c r="Y680" s="202"/>
      <c r="Z680" s="189"/>
      <c r="AA680" s="189"/>
    </row>
    <row r="681" spans="1:27" s="190" customFormat="1" ht="12.75" hidden="1" customHeight="1" x14ac:dyDescent="0.25">
      <c r="A681" s="187"/>
      <c r="B681" s="187"/>
      <c r="C681" s="188"/>
      <c r="D681" s="189"/>
      <c r="E681" s="189"/>
      <c r="F681" s="202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  <c r="T681" s="201"/>
      <c r="U681" s="202"/>
      <c r="V681" s="202"/>
      <c r="W681" s="189"/>
      <c r="X681" s="202"/>
      <c r="Y681" s="202"/>
      <c r="Z681" s="189"/>
      <c r="AA681" s="189"/>
    </row>
    <row r="682" spans="1:27" s="203" customFormat="1" hidden="1" x14ac:dyDescent="0.25">
      <c r="A682" s="198"/>
      <c r="B682" s="199"/>
      <c r="C682" s="200"/>
      <c r="D682" s="201"/>
      <c r="E682" s="201"/>
      <c r="F682" s="202"/>
      <c r="G682" s="202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2"/>
      <c r="V682" s="202"/>
      <c r="W682" s="201"/>
      <c r="X682" s="202"/>
      <c r="Y682" s="202"/>
      <c r="Z682" s="201"/>
      <c r="AA682" s="201"/>
    </row>
    <row r="683" spans="1:27" s="203" customFormat="1" hidden="1" x14ac:dyDescent="0.25">
      <c r="A683" s="198"/>
      <c r="B683" s="199"/>
      <c r="C683" s="200"/>
      <c r="D683" s="201"/>
      <c r="E683" s="201"/>
      <c r="F683" s="202"/>
      <c r="G683" s="202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2"/>
      <c r="V683" s="202"/>
      <c r="W683" s="201"/>
      <c r="X683" s="202"/>
      <c r="Y683" s="202"/>
      <c r="Z683" s="201"/>
      <c r="AA683" s="201"/>
    </row>
    <row r="684" spans="1:27" s="203" customFormat="1" hidden="1" x14ac:dyDescent="0.25">
      <c r="A684" s="198"/>
      <c r="B684" s="199"/>
      <c r="C684" s="200"/>
      <c r="D684" s="201"/>
      <c r="E684" s="201"/>
      <c r="F684" s="202"/>
      <c r="G684" s="202"/>
      <c r="H684" s="201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2"/>
      <c r="V684" s="202"/>
      <c r="W684" s="201"/>
      <c r="X684" s="202"/>
      <c r="Y684" s="202"/>
      <c r="Z684" s="201"/>
      <c r="AA684" s="201"/>
    </row>
    <row r="685" spans="1:27" s="203" customFormat="1" hidden="1" x14ac:dyDescent="0.25">
      <c r="A685" s="198"/>
      <c r="B685" s="198"/>
      <c r="C685" s="200"/>
      <c r="D685" s="201"/>
      <c r="E685" s="201"/>
      <c r="F685" s="202"/>
      <c r="G685" s="202"/>
      <c r="H685" s="201"/>
      <c r="I685" s="201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189"/>
      <c r="U685" s="202"/>
      <c r="V685" s="202"/>
      <c r="W685" s="201"/>
      <c r="X685" s="202"/>
      <c r="Y685" s="202"/>
      <c r="Z685" s="201"/>
      <c r="AA685" s="201"/>
    </row>
    <row r="686" spans="1:27" s="190" customFormat="1" ht="15" x14ac:dyDescent="0.25">
      <c r="A686" s="187"/>
      <c r="B686" s="187"/>
      <c r="C686" s="314"/>
      <c r="D686" s="189"/>
      <c r="E686" s="189"/>
      <c r="F686" s="202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89"/>
      <c r="S686" s="189"/>
      <c r="T686" s="201"/>
      <c r="U686" s="202"/>
      <c r="V686" s="202"/>
      <c r="W686" s="189"/>
      <c r="X686" s="202"/>
      <c r="Y686" s="202"/>
      <c r="Z686" s="189"/>
      <c r="AA686" s="189"/>
    </row>
    <row r="687" spans="1:27" s="203" customFormat="1" hidden="1" x14ac:dyDescent="0.25">
      <c r="A687" s="198"/>
      <c r="B687" s="199"/>
      <c r="C687" s="200"/>
      <c r="D687" s="201"/>
      <c r="E687" s="201"/>
      <c r="F687" s="202"/>
      <c r="G687" s="202"/>
      <c r="H687" s="201"/>
      <c r="I687" s="201"/>
      <c r="J687" s="202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2"/>
      <c r="V687" s="202"/>
      <c r="W687" s="201"/>
      <c r="X687" s="202"/>
      <c r="Y687" s="202"/>
      <c r="Z687" s="201"/>
      <c r="AA687" s="201"/>
    </row>
    <row r="688" spans="1:27" s="203" customFormat="1" x14ac:dyDescent="0.25">
      <c r="A688" s="198"/>
      <c r="B688" s="199"/>
      <c r="C688" s="200"/>
      <c r="D688" s="201"/>
      <c r="E688" s="201"/>
      <c r="F688" s="202"/>
      <c r="G688" s="202"/>
      <c r="H688" s="201"/>
      <c r="I688" s="201"/>
      <c r="J688" s="202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2"/>
      <c r="V688" s="202"/>
      <c r="W688" s="201"/>
      <c r="X688" s="202"/>
      <c r="Y688" s="202"/>
      <c r="Z688" s="201"/>
      <c r="AA688" s="201"/>
    </row>
    <row r="689" spans="1:28" s="203" customFormat="1" hidden="1" x14ac:dyDescent="0.25">
      <c r="A689" s="198"/>
      <c r="B689" s="199"/>
      <c r="C689" s="200"/>
      <c r="D689" s="201"/>
      <c r="E689" s="201"/>
      <c r="F689" s="202"/>
      <c r="G689" s="202"/>
      <c r="H689" s="201"/>
      <c r="I689" s="201"/>
      <c r="J689" s="202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2"/>
      <c r="V689" s="202"/>
      <c r="W689" s="201"/>
      <c r="X689" s="202"/>
      <c r="Y689" s="202"/>
      <c r="Z689" s="201"/>
      <c r="AA689" s="201"/>
    </row>
    <row r="690" spans="1:28" s="203" customFormat="1" hidden="1" x14ac:dyDescent="0.25">
      <c r="A690" s="198"/>
      <c r="B690" s="199"/>
      <c r="C690" s="200"/>
      <c r="D690" s="201"/>
      <c r="E690" s="201"/>
      <c r="F690" s="202"/>
      <c r="G690" s="202"/>
      <c r="H690" s="201"/>
      <c r="I690" s="201"/>
      <c r="J690" s="202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2"/>
      <c r="V690" s="202"/>
      <c r="W690" s="201"/>
      <c r="X690" s="202"/>
      <c r="Y690" s="202"/>
      <c r="Z690" s="201"/>
      <c r="AA690" s="201"/>
    </row>
    <row r="691" spans="1:28" s="203" customFormat="1" hidden="1" x14ac:dyDescent="0.25">
      <c r="A691" s="198"/>
      <c r="B691" s="199"/>
      <c r="C691" s="200"/>
      <c r="D691" s="201"/>
      <c r="E691" s="201"/>
      <c r="F691" s="202"/>
      <c r="G691" s="202"/>
      <c r="H691" s="201"/>
      <c r="I691" s="201"/>
      <c r="J691" s="202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2"/>
      <c r="V691" s="202"/>
      <c r="W691" s="201"/>
      <c r="X691" s="202"/>
      <c r="Y691" s="202"/>
      <c r="Z691" s="201"/>
      <c r="AA691" s="201"/>
    </row>
    <row r="692" spans="1:28" s="203" customFormat="1" hidden="1" x14ac:dyDescent="0.25">
      <c r="A692" s="198"/>
      <c r="B692" s="205"/>
      <c r="C692" s="200"/>
      <c r="D692" s="201"/>
      <c r="E692" s="201"/>
      <c r="F692" s="202"/>
      <c r="G692" s="202"/>
      <c r="H692" s="201"/>
      <c r="I692" s="201"/>
      <c r="J692" s="202"/>
      <c r="K692" s="201"/>
      <c r="L692" s="201"/>
      <c r="M692" s="201"/>
      <c r="N692" s="201"/>
      <c r="O692" s="201"/>
      <c r="P692" s="201"/>
      <c r="Q692" s="201"/>
      <c r="R692" s="201"/>
      <c r="S692" s="201"/>
      <c r="T692" s="189"/>
      <c r="U692" s="202"/>
      <c r="V692" s="202"/>
      <c r="W692" s="201"/>
      <c r="X692" s="202"/>
      <c r="Y692" s="202"/>
      <c r="Z692" s="201"/>
      <c r="AA692" s="201"/>
    </row>
    <row r="693" spans="1:28" s="190" customFormat="1" x14ac:dyDescent="0.25">
      <c r="A693" s="187"/>
      <c r="B693" s="187"/>
      <c r="C693" s="10"/>
      <c r="D693" s="189"/>
      <c r="E693" s="189"/>
      <c r="F693" s="202"/>
      <c r="G693" s="189"/>
      <c r="H693" s="189"/>
      <c r="I693" s="189"/>
      <c r="J693" s="189"/>
      <c r="K693" s="189"/>
      <c r="L693" s="189"/>
      <c r="M693" s="189"/>
      <c r="N693" s="189"/>
      <c r="O693" s="189"/>
      <c r="P693" s="189"/>
      <c r="Q693" s="189"/>
      <c r="R693" s="189"/>
      <c r="S693" s="189"/>
      <c r="T693" s="201"/>
      <c r="U693" s="202"/>
      <c r="V693" s="202"/>
      <c r="W693" s="189"/>
      <c r="X693" s="202"/>
      <c r="Y693" s="202"/>
      <c r="Z693" s="189"/>
      <c r="AA693" s="189"/>
    </row>
    <row r="694" spans="1:28" s="203" customFormat="1" hidden="1" x14ac:dyDescent="0.25">
      <c r="A694" s="198"/>
      <c r="B694" s="199"/>
      <c r="C694" s="200"/>
      <c r="D694" s="201"/>
      <c r="E694" s="201"/>
      <c r="F694" s="202"/>
      <c r="G694" s="202"/>
      <c r="H694" s="201"/>
      <c r="I694" s="201"/>
      <c r="J694" s="202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2"/>
      <c r="V694" s="202"/>
      <c r="W694" s="201"/>
      <c r="X694" s="202"/>
      <c r="Y694" s="202"/>
      <c r="Z694" s="201"/>
      <c r="AA694" s="201"/>
    </row>
    <row r="695" spans="1:28" s="203" customFormat="1" hidden="1" x14ac:dyDescent="0.25">
      <c r="A695" s="198"/>
      <c r="B695" s="199"/>
      <c r="C695" s="200"/>
      <c r="D695" s="201"/>
      <c r="E695" s="201"/>
      <c r="F695" s="202"/>
      <c r="G695" s="202"/>
      <c r="H695" s="201"/>
      <c r="I695" s="201"/>
      <c r="J695" s="202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2"/>
      <c r="V695" s="202"/>
      <c r="W695" s="201"/>
      <c r="X695" s="202"/>
      <c r="Y695" s="202"/>
      <c r="Z695" s="201"/>
      <c r="AA695" s="201"/>
    </row>
    <row r="696" spans="1:28" s="203" customFormat="1" hidden="1" x14ac:dyDescent="0.25">
      <c r="A696" s="198"/>
      <c r="B696" s="199"/>
      <c r="C696" s="200"/>
      <c r="D696" s="201"/>
      <c r="E696" s="201"/>
      <c r="F696" s="202"/>
      <c r="G696" s="202"/>
      <c r="H696" s="201"/>
      <c r="I696" s="201"/>
      <c r="J696" s="202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2"/>
      <c r="V696" s="202"/>
      <c r="W696" s="201"/>
      <c r="X696" s="202"/>
      <c r="Y696" s="202"/>
      <c r="Z696" s="201"/>
      <c r="AA696" s="201"/>
    </row>
    <row r="697" spans="1:28" s="203" customFormat="1" hidden="1" x14ac:dyDescent="0.25">
      <c r="A697" s="198"/>
      <c r="B697" s="199"/>
      <c r="C697" s="200"/>
      <c r="D697" s="201"/>
      <c r="E697" s="201"/>
      <c r="F697" s="202"/>
      <c r="G697" s="202"/>
      <c r="H697" s="201"/>
      <c r="I697" s="201"/>
      <c r="J697" s="202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2"/>
      <c r="V697" s="202"/>
      <c r="W697" s="201"/>
      <c r="X697" s="202"/>
      <c r="Y697" s="202"/>
      <c r="Z697" s="201"/>
      <c r="AA697" s="201"/>
    </row>
    <row r="698" spans="1:28" s="203" customFormat="1" hidden="1" x14ac:dyDescent="0.25">
      <c r="A698" s="198"/>
      <c r="B698" s="199"/>
      <c r="C698" s="200"/>
      <c r="D698" s="201"/>
      <c r="E698" s="201"/>
      <c r="F698" s="202"/>
      <c r="G698" s="202"/>
      <c r="H698" s="201"/>
      <c r="I698" s="201"/>
      <c r="J698" s="202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2"/>
      <c r="V698" s="202"/>
      <c r="W698" s="201"/>
      <c r="X698" s="202"/>
      <c r="Y698" s="202"/>
      <c r="Z698" s="201"/>
      <c r="AA698" s="201"/>
    </row>
    <row r="699" spans="1:28" s="203" customFormat="1" hidden="1" x14ac:dyDescent="0.25">
      <c r="A699" s="198"/>
      <c r="B699" s="199"/>
      <c r="C699" s="200"/>
      <c r="D699" s="201"/>
      <c r="E699" s="201"/>
      <c r="F699" s="202"/>
      <c r="G699" s="202"/>
      <c r="H699" s="201"/>
      <c r="I699" s="201"/>
      <c r="J699" s="202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2"/>
      <c r="V699" s="202"/>
      <c r="W699" s="201"/>
      <c r="X699" s="202"/>
      <c r="Y699" s="202"/>
      <c r="Z699" s="201"/>
      <c r="AA699" s="201"/>
    </row>
    <row r="700" spans="1:28" s="203" customFormat="1" hidden="1" x14ac:dyDescent="0.25">
      <c r="A700" s="198"/>
      <c r="B700" s="199"/>
      <c r="C700" s="200"/>
      <c r="D700" s="201"/>
      <c r="E700" s="201"/>
      <c r="F700" s="202"/>
      <c r="G700" s="202"/>
      <c r="H700" s="201"/>
      <c r="I700" s="201"/>
      <c r="J700" s="202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2"/>
      <c r="V700" s="202"/>
      <c r="W700" s="201"/>
      <c r="X700" s="202"/>
      <c r="Y700" s="202"/>
      <c r="Z700" s="201"/>
      <c r="AA700" s="201"/>
    </row>
    <row r="701" spans="1:28" s="203" customFormat="1" hidden="1" x14ac:dyDescent="0.25">
      <c r="A701" s="198"/>
      <c r="B701" s="199"/>
      <c r="C701" s="200"/>
      <c r="D701" s="201"/>
      <c r="E701" s="201"/>
      <c r="F701" s="202"/>
      <c r="G701" s="202"/>
      <c r="H701" s="201"/>
      <c r="I701" s="201"/>
      <c r="J701" s="202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2"/>
      <c r="V701" s="202"/>
      <c r="W701" s="201"/>
      <c r="X701" s="202"/>
      <c r="Y701" s="202"/>
      <c r="Z701" s="201"/>
      <c r="AA701" s="201"/>
    </row>
    <row r="702" spans="1:28" s="203" customFormat="1" ht="15" x14ac:dyDescent="0.25">
      <c r="A702" s="198"/>
      <c r="B702" s="187"/>
      <c r="C702" s="314"/>
      <c r="D702" s="201"/>
      <c r="E702" s="201"/>
      <c r="F702" s="202"/>
      <c r="G702" s="202"/>
      <c r="H702" s="201"/>
      <c r="I702" s="189"/>
      <c r="J702" s="189"/>
      <c r="K702" s="201"/>
      <c r="L702" s="201"/>
      <c r="M702" s="201"/>
      <c r="N702" s="201"/>
      <c r="O702" s="201"/>
      <c r="P702" s="201"/>
      <c r="Q702" s="201"/>
      <c r="R702" s="201"/>
      <c r="S702" s="201"/>
      <c r="T702" s="189">
        <f t="shared" ref="K702:W703" si="373">SUM(T703)</f>
        <v>0</v>
      </c>
      <c r="U702" s="202"/>
      <c r="V702" s="202"/>
      <c r="W702" s="201"/>
      <c r="X702" s="202"/>
      <c r="Y702" s="202"/>
      <c r="Z702" s="189"/>
      <c r="AA702" s="189"/>
      <c r="AB702" s="189"/>
    </row>
    <row r="703" spans="1:28" s="190" customFormat="1" ht="15" hidden="1" x14ac:dyDescent="0.25">
      <c r="A703" s="187"/>
      <c r="B703" s="187"/>
      <c r="C703" s="314"/>
      <c r="D703" s="189"/>
      <c r="E703" s="189"/>
      <c r="F703" s="202"/>
      <c r="G703" s="189"/>
      <c r="H703" s="189"/>
      <c r="I703" s="189"/>
      <c r="J703" s="202"/>
      <c r="K703" s="189">
        <f t="shared" si="373"/>
        <v>0</v>
      </c>
      <c r="L703" s="189">
        <f t="shared" si="373"/>
        <v>0</v>
      </c>
      <c r="M703" s="189"/>
      <c r="N703" s="189">
        <f t="shared" si="373"/>
        <v>0</v>
      </c>
      <c r="O703" s="189">
        <f t="shared" si="373"/>
        <v>0</v>
      </c>
      <c r="P703" s="189">
        <f t="shared" si="373"/>
        <v>0</v>
      </c>
      <c r="Q703" s="189">
        <f t="shared" si="373"/>
        <v>0</v>
      </c>
      <c r="R703" s="189">
        <f t="shared" si="373"/>
        <v>0</v>
      </c>
      <c r="S703" s="189">
        <f t="shared" si="373"/>
        <v>0</v>
      </c>
      <c r="T703" s="201"/>
      <c r="U703" s="202">
        <f t="shared" ref="U703:U730" si="374">SUM(K703:T703)</f>
        <v>0</v>
      </c>
      <c r="V703" s="202">
        <f t="shared" ref="V703:V729" si="375">SUM(J703+U703)</f>
        <v>0</v>
      </c>
      <c r="W703" s="189">
        <f t="shared" si="373"/>
        <v>0</v>
      </c>
      <c r="X703" s="202">
        <f t="shared" ref="X703:X729" si="376">SUM(V703:W703)</f>
        <v>0</v>
      </c>
      <c r="Y703" s="202"/>
      <c r="Z703" s="189"/>
      <c r="AA703" s="189"/>
    </row>
    <row r="704" spans="1:28" s="203" customFormat="1" ht="15" hidden="1" x14ac:dyDescent="0.25">
      <c r="A704" s="198"/>
      <c r="B704" s="204"/>
      <c r="C704" s="314"/>
      <c r="D704" s="201"/>
      <c r="E704" s="201"/>
      <c r="F704" s="202"/>
      <c r="G704" s="202"/>
      <c r="H704" s="201"/>
      <c r="I704" s="201"/>
      <c r="J704" s="202"/>
      <c r="K704" s="201"/>
      <c r="L704" s="201"/>
      <c r="M704" s="201"/>
      <c r="N704" s="201"/>
      <c r="O704" s="201"/>
      <c r="P704" s="201"/>
      <c r="Q704" s="201"/>
      <c r="R704" s="201"/>
      <c r="S704" s="201"/>
      <c r="T704" s="189">
        <f t="shared" ref="K704:T705" si="377">SUM(T705+T706+T707+T708+T709+T710+T711)</f>
        <v>0</v>
      </c>
      <c r="U704" s="202">
        <f t="shared" si="374"/>
        <v>0</v>
      </c>
      <c r="V704" s="202">
        <f t="shared" si="375"/>
        <v>0</v>
      </c>
      <c r="W704" s="201"/>
      <c r="X704" s="202">
        <f t="shared" si="376"/>
        <v>0</v>
      </c>
      <c r="Y704" s="202"/>
      <c r="Z704" s="201"/>
      <c r="AA704" s="201"/>
    </row>
    <row r="705" spans="1:27" s="190" customFormat="1" ht="15" hidden="1" x14ac:dyDescent="0.25">
      <c r="A705" s="187"/>
      <c r="B705" s="195"/>
      <c r="C705" s="315"/>
      <c r="D705" s="189"/>
      <c r="E705" s="189"/>
      <c r="F705" s="202"/>
      <c r="G705" s="189"/>
      <c r="H705" s="189"/>
      <c r="I705" s="189"/>
      <c r="J705" s="202"/>
      <c r="K705" s="189">
        <f t="shared" si="377"/>
        <v>0</v>
      </c>
      <c r="L705" s="189">
        <f t="shared" si="377"/>
        <v>0</v>
      </c>
      <c r="M705" s="189"/>
      <c r="N705" s="189">
        <f t="shared" si="377"/>
        <v>0</v>
      </c>
      <c r="O705" s="189">
        <f t="shared" si="377"/>
        <v>0</v>
      </c>
      <c r="P705" s="189">
        <f t="shared" si="377"/>
        <v>0</v>
      </c>
      <c r="Q705" s="189">
        <f t="shared" si="377"/>
        <v>0</v>
      </c>
      <c r="R705" s="189">
        <f t="shared" si="377"/>
        <v>0</v>
      </c>
      <c r="S705" s="189">
        <f t="shared" si="377"/>
        <v>0</v>
      </c>
      <c r="T705" s="201"/>
      <c r="U705" s="202">
        <f t="shared" si="374"/>
        <v>0</v>
      </c>
      <c r="V705" s="202">
        <f t="shared" si="375"/>
        <v>0</v>
      </c>
      <c r="W705" s="189">
        <f t="shared" ref="W705" si="378">SUM(W706+W707+W708+W709+W710+W711+W712)</f>
        <v>0</v>
      </c>
      <c r="X705" s="202">
        <f t="shared" si="376"/>
        <v>0</v>
      </c>
      <c r="Y705" s="202"/>
      <c r="Z705" s="189"/>
      <c r="AA705" s="189"/>
    </row>
    <row r="706" spans="1:27" s="203" customFormat="1" ht="12.75" hidden="1" customHeight="1" x14ac:dyDescent="0.25">
      <c r="A706" s="198"/>
      <c r="B706" s="199"/>
      <c r="C706" s="200"/>
      <c r="D706" s="201"/>
      <c r="E706" s="201"/>
      <c r="F706" s="202"/>
      <c r="G706" s="202"/>
      <c r="H706" s="201"/>
      <c r="I706" s="201"/>
      <c r="J706" s="202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2">
        <f t="shared" si="374"/>
        <v>0</v>
      </c>
      <c r="V706" s="202">
        <f t="shared" si="375"/>
        <v>0</v>
      </c>
      <c r="W706" s="201"/>
      <c r="X706" s="202">
        <f t="shared" si="376"/>
        <v>0</v>
      </c>
      <c r="Y706" s="202"/>
      <c r="Z706" s="201"/>
      <c r="AA706" s="201"/>
    </row>
    <row r="707" spans="1:27" s="203" customFormat="1" hidden="1" x14ac:dyDescent="0.25">
      <c r="A707" s="198"/>
      <c r="B707" s="199"/>
      <c r="C707" s="200"/>
      <c r="D707" s="201"/>
      <c r="E707" s="201"/>
      <c r="F707" s="202"/>
      <c r="G707" s="202"/>
      <c r="H707" s="201"/>
      <c r="I707" s="201"/>
      <c r="J707" s="202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2">
        <f t="shared" si="374"/>
        <v>0</v>
      </c>
      <c r="V707" s="202">
        <f t="shared" si="375"/>
        <v>0</v>
      </c>
      <c r="W707" s="201"/>
      <c r="X707" s="202">
        <f t="shared" si="376"/>
        <v>0</v>
      </c>
      <c r="Y707" s="202"/>
      <c r="Z707" s="201"/>
      <c r="AA707" s="201"/>
    </row>
    <row r="708" spans="1:27" s="203" customFormat="1" hidden="1" x14ac:dyDescent="0.25">
      <c r="A708" s="198"/>
      <c r="B708" s="199"/>
      <c r="C708" s="200"/>
      <c r="D708" s="201"/>
      <c r="E708" s="201"/>
      <c r="F708" s="202"/>
      <c r="G708" s="202"/>
      <c r="H708" s="201"/>
      <c r="I708" s="201"/>
      <c r="J708" s="202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2">
        <f t="shared" si="374"/>
        <v>0</v>
      </c>
      <c r="V708" s="202">
        <f t="shared" si="375"/>
        <v>0</v>
      </c>
      <c r="W708" s="201"/>
      <c r="X708" s="202">
        <f t="shared" si="376"/>
        <v>0</v>
      </c>
      <c r="Y708" s="202"/>
      <c r="Z708" s="201"/>
      <c r="AA708" s="201"/>
    </row>
    <row r="709" spans="1:27" s="203" customFormat="1" hidden="1" x14ac:dyDescent="0.25">
      <c r="A709" s="198"/>
      <c r="B709" s="199"/>
      <c r="C709" s="200"/>
      <c r="D709" s="201"/>
      <c r="E709" s="201"/>
      <c r="F709" s="202"/>
      <c r="G709" s="202"/>
      <c r="H709" s="201"/>
      <c r="I709" s="201"/>
      <c r="J709" s="202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2">
        <f t="shared" si="374"/>
        <v>0</v>
      </c>
      <c r="V709" s="202">
        <f t="shared" si="375"/>
        <v>0</v>
      </c>
      <c r="W709" s="201"/>
      <c r="X709" s="202">
        <f t="shared" si="376"/>
        <v>0</v>
      </c>
      <c r="Y709" s="202"/>
      <c r="Z709" s="201"/>
      <c r="AA709" s="201"/>
    </row>
    <row r="710" spans="1:27" s="203" customFormat="1" hidden="1" x14ac:dyDescent="0.25">
      <c r="A710" s="198"/>
      <c r="B710" s="198"/>
      <c r="C710" s="200"/>
      <c r="D710" s="201"/>
      <c r="E710" s="201"/>
      <c r="F710" s="202"/>
      <c r="G710" s="202"/>
      <c r="H710" s="201"/>
      <c r="I710" s="201"/>
      <c r="J710" s="202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2">
        <f t="shared" si="374"/>
        <v>0</v>
      </c>
      <c r="V710" s="202">
        <f t="shared" si="375"/>
        <v>0</v>
      </c>
      <c r="W710" s="201"/>
      <c r="X710" s="202">
        <f t="shared" si="376"/>
        <v>0</v>
      </c>
      <c r="Y710" s="202"/>
      <c r="Z710" s="201"/>
      <c r="AA710" s="201"/>
    </row>
    <row r="711" spans="1:27" s="203" customFormat="1" hidden="1" x14ac:dyDescent="0.25">
      <c r="A711" s="198"/>
      <c r="B711" s="198"/>
      <c r="C711" s="206"/>
      <c r="D711" s="201"/>
      <c r="E711" s="201"/>
      <c r="F711" s="202"/>
      <c r="G711" s="202"/>
      <c r="H711" s="201"/>
      <c r="I711" s="201"/>
      <c r="J711" s="202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2">
        <f t="shared" si="374"/>
        <v>0</v>
      </c>
      <c r="V711" s="202">
        <f t="shared" si="375"/>
        <v>0</v>
      </c>
      <c r="W711" s="201"/>
      <c r="X711" s="202">
        <f t="shared" si="376"/>
        <v>0</v>
      </c>
      <c r="Y711" s="202"/>
      <c r="Z711" s="201"/>
      <c r="AA711" s="201"/>
    </row>
    <row r="712" spans="1:27" s="203" customFormat="1" hidden="1" x14ac:dyDescent="0.25">
      <c r="A712" s="198"/>
      <c r="B712" s="199"/>
      <c r="C712" s="200"/>
      <c r="D712" s="201"/>
      <c r="E712" s="201"/>
      <c r="F712" s="202"/>
      <c r="G712" s="202"/>
      <c r="H712" s="201"/>
      <c r="I712" s="201"/>
      <c r="J712" s="202"/>
      <c r="K712" s="201"/>
      <c r="L712" s="201"/>
      <c r="M712" s="201"/>
      <c r="N712" s="201"/>
      <c r="O712" s="201"/>
      <c r="P712" s="201"/>
      <c r="Q712" s="201"/>
      <c r="R712" s="201"/>
      <c r="S712" s="201"/>
      <c r="T712" s="189">
        <f t="shared" ref="K712:T713" si="379">SUM(T713+T718)</f>
        <v>0</v>
      </c>
      <c r="U712" s="202">
        <f t="shared" si="374"/>
        <v>0</v>
      </c>
      <c r="V712" s="202">
        <f t="shared" si="375"/>
        <v>0</v>
      </c>
      <c r="W712" s="201"/>
      <c r="X712" s="202">
        <f t="shared" si="376"/>
        <v>0</v>
      </c>
      <c r="Y712" s="202"/>
      <c r="Z712" s="201"/>
      <c r="AA712" s="201"/>
    </row>
    <row r="713" spans="1:27" s="190" customFormat="1" hidden="1" x14ac:dyDescent="0.25">
      <c r="A713" s="6"/>
      <c r="B713" s="187"/>
      <c r="C713" s="188"/>
      <c r="D713" s="189"/>
      <c r="E713" s="189"/>
      <c r="F713" s="202"/>
      <c r="G713" s="189"/>
      <c r="H713" s="189"/>
      <c r="I713" s="189"/>
      <c r="J713" s="202"/>
      <c r="K713" s="189">
        <f t="shared" si="379"/>
        <v>0</v>
      </c>
      <c r="L713" s="189">
        <f t="shared" si="379"/>
        <v>0</v>
      </c>
      <c r="M713" s="189"/>
      <c r="N713" s="189">
        <f t="shared" si="379"/>
        <v>0</v>
      </c>
      <c r="O713" s="189">
        <f t="shared" si="379"/>
        <v>0</v>
      </c>
      <c r="P713" s="189">
        <f t="shared" si="379"/>
        <v>0</v>
      </c>
      <c r="Q713" s="189">
        <f t="shared" si="379"/>
        <v>0</v>
      </c>
      <c r="R713" s="189">
        <f t="shared" si="379"/>
        <v>0</v>
      </c>
      <c r="S713" s="189">
        <f t="shared" si="379"/>
        <v>0</v>
      </c>
      <c r="T713" s="189">
        <f t="shared" ref="K713:T714" si="380">SUM(T714+T715+T716+T717)</f>
        <v>0</v>
      </c>
      <c r="U713" s="202">
        <f t="shared" si="374"/>
        <v>0</v>
      </c>
      <c r="V713" s="202">
        <f t="shared" si="375"/>
        <v>0</v>
      </c>
      <c r="W713" s="189">
        <f t="shared" ref="W713" si="381">SUM(W714+W719)</f>
        <v>0</v>
      </c>
      <c r="X713" s="202">
        <f t="shared" si="376"/>
        <v>0</v>
      </c>
      <c r="Y713" s="202"/>
      <c r="Z713" s="189"/>
      <c r="AA713" s="189"/>
    </row>
    <row r="714" spans="1:27" s="190" customFormat="1" hidden="1" x14ac:dyDescent="0.25">
      <c r="A714" s="187"/>
      <c r="B714" s="187"/>
      <c r="C714" s="188"/>
      <c r="D714" s="189"/>
      <c r="E714" s="189"/>
      <c r="F714" s="202"/>
      <c r="G714" s="189"/>
      <c r="H714" s="189"/>
      <c r="I714" s="189"/>
      <c r="J714" s="202"/>
      <c r="K714" s="189">
        <f t="shared" si="380"/>
        <v>0</v>
      </c>
      <c r="L714" s="189">
        <f t="shared" si="380"/>
        <v>0</v>
      </c>
      <c r="M714" s="189"/>
      <c r="N714" s="189">
        <f t="shared" si="380"/>
        <v>0</v>
      </c>
      <c r="O714" s="189">
        <f t="shared" si="380"/>
        <v>0</v>
      </c>
      <c r="P714" s="189">
        <f t="shared" si="380"/>
        <v>0</v>
      </c>
      <c r="Q714" s="189">
        <f t="shared" si="380"/>
        <v>0</v>
      </c>
      <c r="R714" s="189">
        <f t="shared" si="380"/>
        <v>0</v>
      </c>
      <c r="S714" s="189">
        <f t="shared" si="380"/>
        <v>0</v>
      </c>
      <c r="T714" s="201"/>
      <c r="U714" s="202">
        <f t="shared" si="374"/>
        <v>0</v>
      </c>
      <c r="V714" s="202">
        <f t="shared" si="375"/>
        <v>0</v>
      </c>
      <c r="W714" s="189">
        <f t="shared" ref="W714" si="382">SUM(W715+W716+W717+W718)</f>
        <v>0</v>
      </c>
      <c r="X714" s="202">
        <f t="shared" si="376"/>
        <v>0</v>
      </c>
      <c r="Y714" s="202"/>
      <c r="Z714" s="189"/>
      <c r="AA714" s="189"/>
    </row>
    <row r="715" spans="1:27" s="203" customFormat="1" ht="27.75" hidden="1" customHeight="1" x14ac:dyDescent="0.25">
      <c r="A715" s="198"/>
      <c r="B715" s="199"/>
      <c r="C715" s="200"/>
      <c r="D715" s="201"/>
      <c r="E715" s="201"/>
      <c r="F715" s="202"/>
      <c r="G715" s="202"/>
      <c r="H715" s="201"/>
      <c r="I715" s="201"/>
      <c r="J715" s="202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2">
        <f t="shared" si="374"/>
        <v>0</v>
      </c>
      <c r="V715" s="202">
        <f t="shared" si="375"/>
        <v>0</v>
      </c>
      <c r="W715" s="201"/>
      <c r="X715" s="202">
        <f t="shared" si="376"/>
        <v>0</v>
      </c>
      <c r="Y715" s="202"/>
      <c r="Z715" s="201"/>
      <c r="AA715" s="201"/>
    </row>
    <row r="716" spans="1:27" s="203" customFormat="1" hidden="1" x14ac:dyDescent="0.25">
      <c r="A716" s="198"/>
      <c r="B716" s="198"/>
      <c r="C716" s="200"/>
      <c r="D716" s="201"/>
      <c r="E716" s="201"/>
      <c r="F716" s="202"/>
      <c r="G716" s="202"/>
      <c r="H716" s="201"/>
      <c r="I716" s="201"/>
      <c r="J716" s="202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2">
        <f t="shared" si="374"/>
        <v>0</v>
      </c>
      <c r="V716" s="202">
        <f t="shared" si="375"/>
        <v>0</v>
      </c>
      <c r="W716" s="201"/>
      <c r="X716" s="202">
        <f t="shared" si="376"/>
        <v>0</v>
      </c>
      <c r="Y716" s="202"/>
      <c r="Z716" s="201"/>
      <c r="AA716" s="201"/>
    </row>
    <row r="717" spans="1:27" s="203" customFormat="1" hidden="1" x14ac:dyDescent="0.25">
      <c r="A717" s="198"/>
      <c r="B717" s="198"/>
      <c r="C717" s="200"/>
      <c r="D717" s="201"/>
      <c r="E717" s="201"/>
      <c r="F717" s="202"/>
      <c r="G717" s="202"/>
      <c r="H717" s="201"/>
      <c r="I717" s="201"/>
      <c r="J717" s="202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2">
        <f t="shared" si="374"/>
        <v>0</v>
      </c>
      <c r="V717" s="202">
        <f t="shared" si="375"/>
        <v>0</v>
      </c>
      <c r="W717" s="201"/>
      <c r="X717" s="202">
        <f t="shared" si="376"/>
        <v>0</v>
      </c>
      <c r="Y717" s="202"/>
      <c r="Z717" s="201"/>
      <c r="AA717" s="201"/>
    </row>
    <row r="718" spans="1:27" s="203" customFormat="1" hidden="1" x14ac:dyDescent="0.25">
      <c r="A718" s="198"/>
      <c r="B718" s="198"/>
      <c r="C718" s="200"/>
      <c r="D718" s="201"/>
      <c r="E718" s="201"/>
      <c r="F718" s="202"/>
      <c r="G718" s="202"/>
      <c r="H718" s="201"/>
      <c r="I718" s="201"/>
      <c r="J718" s="202"/>
      <c r="K718" s="201"/>
      <c r="L718" s="201"/>
      <c r="M718" s="201"/>
      <c r="N718" s="201"/>
      <c r="O718" s="201"/>
      <c r="P718" s="201"/>
      <c r="Q718" s="201"/>
      <c r="R718" s="201"/>
      <c r="S718" s="201"/>
      <c r="T718" s="189">
        <f t="shared" ref="K718:T719" si="383">SUM(T719+T720+T721+T722)</f>
        <v>0</v>
      </c>
      <c r="U718" s="202">
        <f t="shared" si="374"/>
        <v>0</v>
      </c>
      <c r="V718" s="202">
        <f t="shared" si="375"/>
        <v>0</v>
      </c>
      <c r="W718" s="201"/>
      <c r="X718" s="202">
        <f t="shared" si="376"/>
        <v>0</v>
      </c>
      <c r="Y718" s="202"/>
      <c r="Z718" s="201"/>
      <c r="AA718" s="201"/>
    </row>
    <row r="719" spans="1:27" s="190" customFormat="1" hidden="1" x14ac:dyDescent="0.25">
      <c r="A719" s="187"/>
      <c r="B719" s="187"/>
      <c r="C719" s="188"/>
      <c r="D719" s="189"/>
      <c r="E719" s="189"/>
      <c r="F719" s="202"/>
      <c r="G719" s="189"/>
      <c r="H719" s="189"/>
      <c r="I719" s="189"/>
      <c r="J719" s="202"/>
      <c r="K719" s="189">
        <f t="shared" si="383"/>
        <v>0</v>
      </c>
      <c r="L719" s="189">
        <f t="shared" si="383"/>
        <v>0</v>
      </c>
      <c r="M719" s="189"/>
      <c r="N719" s="189">
        <f t="shared" si="383"/>
        <v>0</v>
      </c>
      <c r="O719" s="189">
        <f t="shared" si="383"/>
        <v>0</v>
      </c>
      <c r="P719" s="189">
        <f t="shared" si="383"/>
        <v>0</v>
      </c>
      <c r="Q719" s="189">
        <f t="shared" si="383"/>
        <v>0</v>
      </c>
      <c r="R719" s="189">
        <f t="shared" si="383"/>
        <v>0</v>
      </c>
      <c r="S719" s="189">
        <f t="shared" si="383"/>
        <v>0</v>
      </c>
      <c r="T719" s="201"/>
      <c r="U719" s="202">
        <f t="shared" si="374"/>
        <v>0</v>
      </c>
      <c r="V719" s="202">
        <f t="shared" si="375"/>
        <v>0</v>
      </c>
      <c r="W719" s="189">
        <f t="shared" ref="W719" si="384">SUM(W720+W721+W722+W723)</f>
        <v>0</v>
      </c>
      <c r="X719" s="202">
        <f t="shared" si="376"/>
        <v>0</v>
      </c>
      <c r="Y719" s="202"/>
      <c r="Z719" s="189"/>
      <c r="AA719" s="189"/>
    </row>
    <row r="720" spans="1:27" s="203" customFormat="1" hidden="1" x14ac:dyDescent="0.25">
      <c r="A720" s="198"/>
      <c r="B720" s="199"/>
      <c r="C720" s="200"/>
      <c r="D720" s="201"/>
      <c r="E720" s="201"/>
      <c r="F720" s="202"/>
      <c r="G720" s="202"/>
      <c r="H720" s="201"/>
      <c r="I720" s="201"/>
      <c r="J720" s="202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2">
        <f t="shared" si="374"/>
        <v>0</v>
      </c>
      <c r="V720" s="202">
        <f t="shared" si="375"/>
        <v>0</v>
      </c>
      <c r="W720" s="201"/>
      <c r="X720" s="202">
        <f t="shared" si="376"/>
        <v>0</v>
      </c>
      <c r="Y720" s="202"/>
      <c r="Z720" s="201"/>
      <c r="AA720" s="201"/>
    </row>
    <row r="721" spans="1:27" s="203" customFormat="1" hidden="1" x14ac:dyDescent="0.25">
      <c r="A721" s="198"/>
      <c r="B721" s="199"/>
      <c r="C721" s="200"/>
      <c r="D721" s="201"/>
      <c r="E721" s="201"/>
      <c r="F721" s="202"/>
      <c r="G721" s="202"/>
      <c r="H721" s="201"/>
      <c r="I721" s="201"/>
      <c r="J721" s="202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2">
        <f t="shared" si="374"/>
        <v>0</v>
      </c>
      <c r="V721" s="202">
        <f t="shared" si="375"/>
        <v>0</v>
      </c>
      <c r="W721" s="201"/>
      <c r="X721" s="202">
        <f t="shared" si="376"/>
        <v>0</v>
      </c>
      <c r="Y721" s="202"/>
      <c r="Z721" s="201"/>
      <c r="AA721" s="201"/>
    </row>
    <row r="722" spans="1:27" s="203" customFormat="1" hidden="1" x14ac:dyDescent="0.25">
      <c r="A722" s="198"/>
      <c r="B722" s="199"/>
      <c r="C722" s="200"/>
      <c r="D722" s="201"/>
      <c r="E722" s="201"/>
      <c r="F722" s="202"/>
      <c r="G722" s="202"/>
      <c r="H722" s="201"/>
      <c r="I722" s="201"/>
      <c r="J722" s="202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2">
        <f t="shared" si="374"/>
        <v>0</v>
      </c>
      <c r="V722" s="202">
        <f t="shared" si="375"/>
        <v>0</v>
      </c>
      <c r="W722" s="201"/>
      <c r="X722" s="202">
        <f t="shared" si="376"/>
        <v>0</v>
      </c>
      <c r="Y722" s="202"/>
      <c r="Z722" s="201"/>
      <c r="AA722" s="201"/>
    </row>
    <row r="723" spans="1:27" s="203" customFormat="1" hidden="1" x14ac:dyDescent="0.25">
      <c r="A723" s="198"/>
      <c r="B723" s="199"/>
      <c r="C723" s="200"/>
      <c r="D723" s="201"/>
      <c r="E723" s="201"/>
      <c r="F723" s="202"/>
      <c r="G723" s="202"/>
      <c r="H723" s="201"/>
      <c r="I723" s="201"/>
      <c r="J723" s="202"/>
      <c r="K723" s="201"/>
      <c r="L723" s="201"/>
      <c r="M723" s="201"/>
      <c r="N723" s="201"/>
      <c r="O723" s="201"/>
      <c r="P723" s="201"/>
      <c r="Q723" s="201"/>
      <c r="R723" s="201"/>
      <c r="S723" s="201"/>
      <c r="T723" s="4">
        <f t="shared" ref="K723:W724" si="385">SUM(T724)</f>
        <v>0</v>
      </c>
      <c r="U723" s="202">
        <f t="shared" si="374"/>
        <v>0</v>
      </c>
      <c r="V723" s="202">
        <f t="shared" si="375"/>
        <v>0</v>
      </c>
      <c r="W723" s="201"/>
      <c r="X723" s="202">
        <f t="shared" si="376"/>
        <v>0</v>
      </c>
      <c r="Y723" s="202"/>
      <c r="Z723" s="201"/>
      <c r="AA723" s="201"/>
    </row>
    <row r="724" spans="1:27" s="7" customFormat="1" hidden="1" x14ac:dyDescent="0.25">
      <c r="B724" s="5"/>
      <c r="D724" s="4"/>
      <c r="E724" s="4"/>
      <c r="F724" s="202"/>
      <c r="G724" s="4"/>
      <c r="H724" s="4"/>
      <c r="I724" s="4"/>
      <c r="J724" s="202"/>
      <c r="K724" s="4">
        <f t="shared" si="385"/>
        <v>0</v>
      </c>
      <c r="L724" s="4">
        <f t="shared" si="385"/>
        <v>0</v>
      </c>
      <c r="M724" s="4"/>
      <c r="N724" s="4">
        <f t="shared" si="385"/>
        <v>0</v>
      </c>
      <c r="O724" s="4">
        <f t="shared" si="385"/>
        <v>0</v>
      </c>
      <c r="P724" s="4">
        <f t="shared" si="385"/>
        <v>0</v>
      </c>
      <c r="Q724" s="4">
        <f t="shared" si="385"/>
        <v>0</v>
      </c>
      <c r="R724" s="4">
        <f t="shared" si="385"/>
        <v>0</v>
      </c>
      <c r="S724" s="4">
        <f t="shared" si="385"/>
        <v>0</v>
      </c>
      <c r="T724" s="4">
        <f t="shared" ref="K724:T725" si="386">SUM(T725+T733+T736+T741)</f>
        <v>0</v>
      </c>
      <c r="U724" s="202">
        <f t="shared" si="374"/>
        <v>0</v>
      </c>
      <c r="V724" s="202">
        <f t="shared" si="375"/>
        <v>0</v>
      </c>
      <c r="W724" s="4">
        <f t="shared" si="385"/>
        <v>0</v>
      </c>
      <c r="X724" s="202">
        <f t="shared" si="376"/>
        <v>0</v>
      </c>
      <c r="Y724" s="202"/>
      <c r="Z724" s="4"/>
      <c r="AA724" s="4"/>
    </row>
    <row r="725" spans="1:27" s="7" customFormat="1" hidden="1" x14ac:dyDescent="0.25">
      <c r="B725" s="5"/>
      <c r="D725" s="4"/>
      <c r="E725" s="4"/>
      <c r="F725" s="202"/>
      <c r="G725" s="4"/>
      <c r="H725" s="4"/>
      <c r="I725" s="4"/>
      <c r="J725" s="202"/>
      <c r="K725" s="4">
        <f t="shared" si="386"/>
        <v>0</v>
      </c>
      <c r="L725" s="4">
        <f t="shared" si="386"/>
        <v>0</v>
      </c>
      <c r="M725" s="4"/>
      <c r="N725" s="4">
        <f t="shared" si="386"/>
        <v>0</v>
      </c>
      <c r="O725" s="4">
        <f t="shared" si="386"/>
        <v>0</v>
      </c>
      <c r="P725" s="4">
        <f t="shared" si="386"/>
        <v>0</v>
      </c>
      <c r="Q725" s="4">
        <f t="shared" si="386"/>
        <v>0</v>
      </c>
      <c r="R725" s="4">
        <f t="shared" si="386"/>
        <v>0</v>
      </c>
      <c r="S725" s="4">
        <f t="shared" si="386"/>
        <v>0</v>
      </c>
      <c r="T725" s="4">
        <f t="shared" ref="K725:T726" si="387">SUM(T726+T727+T728+T729+T730+T731+T732)</f>
        <v>0</v>
      </c>
      <c r="U725" s="202">
        <f t="shared" si="374"/>
        <v>0</v>
      </c>
      <c r="V725" s="202">
        <f t="shared" si="375"/>
        <v>0</v>
      </c>
      <c r="W725" s="4">
        <f t="shared" ref="W725" si="388">SUM(W726+W734+W737+W742)</f>
        <v>0</v>
      </c>
      <c r="X725" s="202">
        <f t="shared" si="376"/>
        <v>0</v>
      </c>
      <c r="Y725" s="202"/>
      <c r="Z725" s="4"/>
      <c r="AA725" s="4"/>
    </row>
    <row r="726" spans="1:27" s="7" customFormat="1" hidden="1" x14ac:dyDescent="0.25">
      <c r="B726" s="5"/>
      <c r="D726" s="4"/>
      <c r="E726" s="4"/>
      <c r="F726" s="202"/>
      <c r="G726" s="4"/>
      <c r="H726" s="4"/>
      <c r="I726" s="4"/>
      <c r="J726" s="202"/>
      <c r="K726" s="4">
        <f t="shared" si="387"/>
        <v>0</v>
      </c>
      <c r="L726" s="4">
        <f t="shared" si="387"/>
        <v>0</v>
      </c>
      <c r="M726" s="4"/>
      <c r="N726" s="4">
        <f t="shared" si="387"/>
        <v>0</v>
      </c>
      <c r="O726" s="4">
        <f t="shared" si="387"/>
        <v>0</v>
      </c>
      <c r="P726" s="4">
        <f t="shared" si="387"/>
        <v>0</v>
      </c>
      <c r="Q726" s="4">
        <f t="shared" si="387"/>
        <v>0</v>
      </c>
      <c r="R726" s="4">
        <f t="shared" si="387"/>
        <v>0</v>
      </c>
      <c r="S726" s="4">
        <f t="shared" si="387"/>
        <v>0</v>
      </c>
      <c r="T726" s="201"/>
      <c r="U726" s="202">
        <f t="shared" si="374"/>
        <v>0</v>
      </c>
      <c r="V726" s="202">
        <f t="shared" si="375"/>
        <v>0</v>
      </c>
      <c r="W726" s="4">
        <f t="shared" ref="W726" si="389">SUM(W727+W728+W729+W730+W731+W732+W733)</f>
        <v>0</v>
      </c>
      <c r="X726" s="202">
        <f t="shared" si="376"/>
        <v>0</v>
      </c>
      <c r="Y726" s="202"/>
      <c r="Z726" s="4"/>
      <c r="AA726" s="4"/>
    </row>
    <row r="727" spans="1:27" s="210" customFormat="1" hidden="1" x14ac:dyDescent="0.25">
      <c r="A727" s="207"/>
      <c r="B727" s="208"/>
      <c r="C727" s="209"/>
      <c r="D727" s="201"/>
      <c r="E727" s="201"/>
      <c r="F727" s="202"/>
      <c r="G727" s="202"/>
      <c r="H727" s="201"/>
      <c r="I727" s="201"/>
      <c r="J727" s="202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2">
        <f t="shared" si="374"/>
        <v>0</v>
      </c>
      <c r="V727" s="202">
        <f t="shared" si="375"/>
        <v>0</v>
      </c>
      <c r="W727" s="201"/>
      <c r="X727" s="202">
        <f t="shared" si="376"/>
        <v>0</v>
      </c>
      <c r="Y727" s="202"/>
      <c r="Z727" s="201"/>
      <c r="AA727" s="201"/>
    </row>
    <row r="728" spans="1:27" s="210" customFormat="1" hidden="1" x14ac:dyDescent="0.25">
      <c r="A728" s="207"/>
      <c r="B728" s="208"/>
      <c r="C728" s="209"/>
      <c r="D728" s="201"/>
      <c r="E728" s="201"/>
      <c r="F728" s="202"/>
      <c r="G728" s="202"/>
      <c r="H728" s="201"/>
      <c r="I728" s="201"/>
      <c r="J728" s="202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2">
        <f t="shared" si="374"/>
        <v>0</v>
      </c>
      <c r="V728" s="202">
        <f t="shared" si="375"/>
        <v>0</v>
      </c>
      <c r="W728" s="201"/>
      <c r="X728" s="202">
        <f t="shared" si="376"/>
        <v>0</v>
      </c>
      <c r="Y728" s="202"/>
      <c r="Z728" s="201"/>
      <c r="AA728" s="201"/>
    </row>
    <row r="729" spans="1:27" s="210" customFormat="1" hidden="1" x14ac:dyDescent="0.25">
      <c r="A729" s="207"/>
      <c r="B729" s="208"/>
      <c r="C729" s="209"/>
      <c r="D729" s="201"/>
      <c r="E729" s="201"/>
      <c r="F729" s="202"/>
      <c r="G729" s="202"/>
      <c r="H729" s="201"/>
      <c r="I729" s="201"/>
      <c r="J729" s="202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2">
        <f t="shared" si="374"/>
        <v>0</v>
      </c>
      <c r="V729" s="202">
        <f t="shared" si="375"/>
        <v>0</v>
      </c>
      <c r="W729" s="201"/>
      <c r="X729" s="202">
        <f t="shared" si="376"/>
        <v>0</v>
      </c>
      <c r="Y729" s="202"/>
      <c r="Z729" s="201"/>
      <c r="AA729" s="201"/>
    </row>
    <row r="730" spans="1:27" s="210" customFormat="1" hidden="1" x14ac:dyDescent="0.25">
      <c r="A730" s="207"/>
      <c r="B730" s="208"/>
      <c r="C730" s="209"/>
      <c r="D730" s="201"/>
      <c r="E730" s="201"/>
      <c r="F730" s="202"/>
      <c r="G730" s="202"/>
      <c r="H730" s="201"/>
      <c r="I730" s="201"/>
      <c r="J730" s="202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2">
        <f t="shared" si="374"/>
        <v>0</v>
      </c>
      <c r="V730" s="202">
        <f t="shared" ref="V730:V744" si="390">SUM(J730+U730)</f>
        <v>0</v>
      </c>
      <c r="W730" s="201"/>
      <c r="X730" s="202">
        <f t="shared" ref="X730:X744" si="391">SUM(V730:W730)</f>
        <v>0</v>
      </c>
      <c r="Y730" s="202"/>
      <c r="Z730" s="201"/>
      <c r="AA730" s="201"/>
    </row>
    <row r="731" spans="1:27" s="210" customFormat="1" hidden="1" x14ac:dyDescent="0.25">
      <c r="A731" s="207"/>
      <c r="B731" s="208"/>
      <c r="C731" s="209"/>
      <c r="D731" s="201"/>
      <c r="E731" s="201"/>
      <c r="F731" s="202"/>
      <c r="G731" s="202"/>
      <c r="H731" s="201"/>
      <c r="I731" s="201"/>
      <c r="J731" s="202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2">
        <f t="shared" ref="U731:U744" si="392">SUM(K731:T731)</f>
        <v>0</v>
      </c>
      <c r="V731" s="202">
        <f t="shared" si="390"/>
        <v>0</v>
      </c>
      <c r="W731" s="201"/>
      <c r="X731" s="202">
        <f t="shared" si="391"/>
        <v>0</v>
      </c>
      <c r="Y731" s="202"/>
      <c r="Z731" s="201"/>
      <c r="AA731" s="201"/>
    </row>
    <row r="732" spans="1:27" s="210" customFormat="1" hidden="1" x14ac:dyDescent="0.25">
      <c r="A732" s="207"/>
      <c r="B732" s="208"/>
      <c r="C732" s="209"/>
      <c r="D732" s="201"/>
      <c r="E732" s="201"/>
      <c r="F732" s="202"/>
      <c r="G732" s="202"/>
      <c r="H732" s="201"/>
      <c r="I732" s="201"/>
      <c r="J732" s="202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2">
        <f t="shared" si="392"/>
        <v>0</v>
      </c>
      <c r="V732" s="202">
        <f t="shared" si="390"/>
        <v>0</v>
      </c>
      <c r="W732" s="201"/>
      <c r="X732" s="202">
        <f t="shared" si="391"/>
        <v>0</v>
      </c>
      <c r="Y732" s="202"/>
      <c r="Z732" s="201"/>
      <c r="AA732" s="201"/>
    </row>
    <row r="733" spans="1:27" s="210" customFormat="1" hidden="1" x14ac:dyDescent="0.25">
      <c r="A733" s="207"/>
      <c r="B733" s="208"/>
      <c r="C733" s="209"/>
      <c r="D733" s="201"/>
      <c r="E733" s="201"/>
      <c r="F733" s="202"/>
      <c r="G733" s="202"/>
      <c r="H733" s="201"/>
      <c r="I733" s="201"/>
      <c r="J733" s="202"/>
      <c r="K733" s="201"/>
      <c r="L733" s="201"/>
      <c r="M733" s="201"/>
      <c r="N733" s="201"/>
      <c r="O733" s="201"/>
      <c r="P733" s="201"/>
      <c r="Q733" s="201"/>
      <c r="R733" s="201"/>
      <c r="S733" s="201"/>
      <c r="T733" s="196">
        <f t="shared" ref="K733:T734" si="393">SUM(T734+T735)</f>
        <v>0</v>
      </c>
      <c r="U733" s="202">
        <f t="shared" si="392"/>
        <v>0</v>
      </c>
      <c r="V733" s="202">
        <f t="shared" si="390"/>
        <v>0</v>
      </c>
      <c r="W733" s="201"/>
      <c r="X733" s="202">
        <f t="shared" si="391"/>
        <v>0</v>
      </c>
      <c r="Y733" s="202"/>
      <c r="Z733" s="201"/>
      <c r="AA733" s="201"/>
    </row>
    <row r="734" spans="1:27" s="193" customFormat="1" hidden="1" x14ac:dyDescent="0.25">
      <c r="A734" s="191"/>
      <c r="B734" s="191"/>
      <c r="C734" s="194"/>
      <c r="D734" s="196"/>
      <c r="E734" s="196"/>
      <c r="F734" s="202"/>
      <c r="G734" s="196"/>
      <c r="H734" s="196"/>
      <c r="I734" s="196"/>
      <c r="J734" s="202"/>
      <c r="K734" s="196">
        <f t="shared" si="393"/>
        <v>0</v>
      </c>
      <c r="L734" s="196">
        <f t="shared" si="393"/>
        <v>0</v>
      </c>
      <c r="M734" s="196"/>
      <c r="N734" s="196">
        <f t="shared" si="393"/>
        <v>0</v>
      </c>
      <c r="O734" s="196">
        <f t="shared" si="393"/>
        <v>0</v>
      </c>
      <c r="P734" s="196">
        <f t="shared" si="393"/>
        <v>0</v>
      </c>
      <c r="Q734" s="196">
        <f t="shared" si="393"/>
        <v>0</v>
      </c>
      <c r="R734" s="196">
        <f t="shared" si="393"/>
        <v>0</v>
      </c>
      <c r="S734" s="196">
        <f t="shared" si="393"/>
        <v>0</v>
      </c>
      <c r="T734" s="201"/>
      <c r="U734" s="202">
        <f t="shared" si="392"/>
        <v>0</v>
      </c>
      <c r="V734" s="202">
        <f t="shared" si="390"/>
        <v>0</v>
      </c>
      <c r="W734" s="196">
        <f t="shared" ref="W734" si="394">SUM(W735+W736)</f>
        <v>0</v>
      </c>
      <c r="X734" s="202">
        <f t="shared" si="391"/>
        <v>0</v>
      </c>
      <c r="Y734" s="202"/>
      <c r="Z734" s="196"/>
      <c r="AA734" s="196"/>
    </row>
    <row r="735" spans="1:27" s="210" customFormat="1" hidden="1" x14ac:dyDescent="0.25">
      <c r="A735" s="207"/>
      <c r="B735" s="208"/>
      <c r="C735" s="209"/>
      <c r="D735" s="201"/>
      <c r="E735" s="201"/>
      <c r="F735" s="202"/>
      <c r="G735" s="202"/>
      <c r="H735" s="201"/>
      <c r="I735" s="201"/>
      <c r="J735" s="202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2">
        <f t="shared" si="392"/>
        <v>0</v>
      </c>
      <c r="V735" s="202">
        <f t="shared" si="390"/>
        <v>0</v>
      </c>
      <c r="W735" s="201"/>
      <c r="X735" s="202">
        <f t="shared" si="391"/>
        <v>0</v>
      </c>
      <c r="Y735" s="202"/>
      <c r="Z735" s="201"/>
      <c r="AA735" s="201"/>
    </row>
    <row r="736" spans="1:27" s="210" customFormat="1" hidden="1" x14ac:dyDescent="0.25">
      <c r="A736" s="207"/>
      <c r="B736" s="208"/>
      <c r="C736" s="209"/>
      <c r="D736" s="201"/>
      <c r="E736" s="201"/>
      <c r="F736" s="202"/>
      <c r="G736" s="202"/>
      <c r="H736" s="201"/>
      <c r="I736" s="201"/>
      <c r="J736" s="202"/>
      <c r="K736" s="201"/>
      <c r="L736" s="201"/>
      <c r="M736" s="201"/>
      <c r="N736" s="201"/>
      <c r="O736" s="201"/>
      <c r="P736" s="201"/>
      <c r="Q736" s="201"/>
      <c r="R736" s="201"/>
      <c r="S736" s="201"/>
      <c r="T736" s="196">
        <f t="shared" ref="K736:T737" si="395">SUM(T737+T738+T739+T740)</f>
        <v>0</v>
      </c>
      <c r="U736" s="202">
        <f t="shared" si="392"/>
        <v>0</v>
      </c>
      <c r="V736" s="202">
        <f t="shared" si="390"/>
        <v>0</v>
      </c>
      <c r="W736" s="201"/>
      <c r="X736" s="202">
        <f t="shared" si="391"/>
        <v>0</v>
      </c>
      <c r="Y736" s="202"/>
      <c r="Z736" s="201"/>
      <c r="AA736" s="201"/>
    </row>
    <row r="737" spans="1:27" s="193" customFormat="1" hidden="1" x14ac:dyDescent="0.25">
      <c r="A737" s="191"/>
      <c r="B737" s="191"/>
      <c r="C737" s="194"/>
      <c r="D737" s="196"/>
      <c r="E737" s="196"/>
      <c r="F737" s="202"/>
      <c r="G737" s="196"/>
      <c r="H737" s="196"/>
      <c r="I737" s="196"/>
      <c r="J737" s="202"/>
      <c r="K737" s="196">
        <f t="shared" si="395"/>
        <v>0</v>
      </c>
      <c r="L737" s="196">
        <f t="shared" si="395"/>
        <v>0</v>
      </c>
      <c r="M737" s="196"/>
      <c r="N737" s="196">
        <f t="shared" si="395"/>
        <v>0</v>
      </c>
      <c r="O737" s="196">
        <f t="shared" si="395"/>
        <v>0</v>
      </c>
      <c r="P737" s="196">
        <f t="shared" si="395"/>
        <v>0</v>
      </c>
      <c r="Q737" s="196">
        <f t="shared" si="395"/>
        <v>0</v>
      </c>
      <c r="R737" s="196">
        <f t="shared" si="395"/>
        <v>0</v>
      </c>
      <c r="S737" s="196">
        <f t="shared" si="395"/>
        <v>0</v>
      </c>
      <c r="T737" s="201"/>
      <c r="U737" s="202">
        <f t="shared" si="392"/>
        <v>0</v>
      </c>
      <c r="V737" s="202">
        <f t="shared" si="390"/>
        <v>0</v>
      </c>
      <c r="W737" s="196">
        <f t="shared" ref="W737" si="396">SUM(W738+W739+W740+W741)</f>
        <v>0</v>
      </c>
      <c r="X737" s="202">
        <f t="shared" si="391"/>
        <v>0</v>
      </c>
      <c r="Y737" s="202"/>
      <c r="Z737" s="196"/>
      <c r="AA737" s="196"/>
    </row>
    <row r="738" spans="1:27" s="210" customFormat="1" hidden="1" x14ac:dyDescent="0.25">
      <c r="A738" s="207"/>
      <c r="B738" s="211"/>
      <c r="C738" s="212"/>
      <c r="D738" s="201"/>
      <c r="E738" s="201"/>
      <c r="F738" s="202"/>
      <c r="G738" s="202"/>
      <c r="H738" s="201"/>
      <c r="I738" s="201"/>
      <c r="J738" s="202"/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2">
        <f t="shared" si="392"/>
        <v>0</v>
      </c>
      <c r="V738" s="202">
        <f t="shared" si="390"/>
        <v>0</v>
      </c>
      <c r="W738" s="201"/>
      <c r="X738" s="202">
        <f t="shared" si="391"/>
        <v>0</v>
      </c>
      <c r="Y738" s="202"/>
      <c r="Z738" s="201"/>
      <c r="AA738" s="201"/>
    </row>
    <row r="739" spans="1:27" s="210" customFormat="1" hidden="1" x14ac:dyDescent="0.25">
      <c r="A739" s="207"/>
      <c r="B739" s="211"/>
      <c r="C739" s="213"/>
      <c r="D739" s="201"/>
      <c r="E739" s="201"/>
      <c r="F739" s="202"/>
      <c r="G739" s="202"/>
      <c r="H739" s="201"/>
      <c r="I739" s="201"/>
      <c r="J739" s="202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2">
        <f t="shared" si="392"/>
        <v>0</v>
      </c>
      <c r="V739" s="202">
        <f t="shared" si="390"/>
        <v>0</v>
      </c>
      <c r="W739" s="201"/>
      <c r="X739" s="202">
        <f t="shared" si="391"/>
        <v>0</v>
      </c>
      <c r="Y739" s="202"/>
      <c r="Z739" s="201"/>
      <c r="AA739" s="201"/>
    </row>
    <row r="740" spans="1:27" s="210" customFormat="1" hidden="1" x14ac:dyDescent="0.25">
      <c r="A740" s="207"/>
      <c r="B740" s="211"/>
      <c r="C740" s="213"/>
      <c r="D740" s="201"/>
      <c r="E740" s="201"/>
      <c r="F740" s="202"/>
      <c r="G740" s="202"/>
      <c r="H740" s="201"/>
      <c r="I740" s="201"/>
      <c r="J740" s="202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2">
        <f t="shared" si="392"/>
        <v>0</v>
      </c>
      <c r="V740" s="202">
        <f t="shared" si="390"/>
        <v>0</v>
      </c>
      <c r="W740" s="201"/>
      <c r="X740" s="202">
        <f t="shared" si="391"/>
        <v>0</v>
      </c>
      <c r="Y740" s="202"/>
      <c r="Z740" s="201"/>
      <c r="AA740" s="201"/>
    </row>
    <row r="741" spans="1:27" s="210" customFormat="1" hidden="1" x14ac:dyDescent="0.25">
      <c r="A741" s="207"/>
      <c r="B741" s="211"/>
      <c r="C741" s="213"/>
      <c r="D741" s="201"/>
      <c r="E741" s="201"/>
      <c r="F741" s="202"/>
      <c r="G741" s="202"/>
      <c r="H741" s="201"/>
      <c r="I741" s="201"/>
      <c r="J741" s="202"/>
      <c r="K741" s="201"/>
      <c r="L741" s="201"/>
      <c r="M741" s="201"/>
      <c r="N741" s="201"/>
      <c r="O741" s="201"/>
      <c r="P741" s="201"/>
      <c r="Q741" s="201"/>
      <c r="R741" s="201"/>
      <c r="S741" s="201"/>
      <c r="T741" s="196">
        <f t="shared" ref="K741:T742" si="397">SUM(T742+T743)</f>
        <v>0</v>
      </c>
      <c r="U741" s="202">
        <f t="shared" si="392"/>
        <v>0</v>
      </c>
      <c r="V741" s="202">
        <f t="shared" si="390"/>
        <v>0</v>
      </c>
      <c r="W741" s="201"/>
      <c r="X741" s="202">
        <f t="shared" si="391"/>
        <v>0</v>
      </c>
      <c r="Y741" s="202"/>
      <c r="Z741" s="201"/>
      <c r="AA741" s="201"/>
    </row>
    <row r="742" spans="1:27" s="193" customFormat="1" hidden="1" x14ac:dyDescent="0.25">
      <c r="A742" s="191"/>
      <c r="B742" s="191"/>
      <c r="C742" s="192"/>
      <c r="D742" s="196"/>
      <c r="E742" s="196"/>
      <c r="F742" s="202"/>
      <c r="G742" s="196"/>
      <c r="H742" s="196"/>
      <c r="I742" s="196"/>
      <c r="J742" s="202"/>
      <c r="K742" s="196">
        <f t="shared" si="397"/>
        <v>0</v>
      </c>
      <c r="L742" s="196">
        <f t="shared" si="397"/>
        <v>0</v>
      </c>
      <c r="M742" s="196"/>
      <c r="N742" s="196">
        <f t="shared" si="397"/>
        <v>0</v>
      </c>
      <c r="O742" s="196">
        <f t="shared" si="397"/>
        <v>0</v>
      </c>
      <c r="P742" s="196">
        <f t="shared" si="397"/>
        <v>0</v>
      </c>
      <c r="Q742" s="196">
        <f t="shared" si="397"/>
        <v>0</v>
      </c>
      <c r="R742" s="196">
        <f t="shared" si="397"/>
        <v>0</v>
      </c>
      <c r="S742" s="196">
        <f t="shared" si="397"/>
        <v>0</v>
      </c>
      <c r="T742" s="201"/>
      <c r="U742" s="202">
        <f t="shared" si="392"/>
        <v>0</v>
      </c>
      <c r="V742" s="202">
        <f t="shared" si="390"/>
        <v>0</v>
      </c>
      <c r="W742" s="196">
        <f t="shared" ref="W742" si="398">SUM(W743+W744)</f>
        <v>0</v>
      </c>
      <c r="X742" s="202">
        <f t="shared" si="391"/>
        <v>0</v>
      </c>
      <c r="Y742" s="202"/>
      <c r="Z742" s="196"/>
      <c r="AA742" s="196"/>
    </row>
    <row r="743" spans="1:27" s="210" customFormat="1" hidden="1" x14ac:dyDescent="0.25">
      <c r="A743" s="207"/>
      <c r="B743" s="208"/>
      <c r="C743" s="209"/>
      <c r="D743" s="201"/>
      <c r="E743" s="201"/>
      <c r="F743" s="202"/>
      <c r="G743" s="202"/>
      <c r="H743" s="201"/>
      <c r="I743" s="201"/>
      <c r="J743" s="202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2">
        <f t="shared" si="392"/>
        <v>0</v>
      </c>
      <c r="V743" s="202">
        <f t="shared" si="390"/>
        <v>0</v>
      </c>
      <c r="W743" s="201"/>
      <c r="X743" s="202">
        <f t="shared" si="391"/>
        <v>0</v>
      </c>
      <c r="Y743" s="202"/>
      <c r="Z743" s="201"/>
      <c r="AA743" s="201"/>
    </row>
    <row r="744" spans="1:27" s="210" customFormat="1" hidden="1" x14ac:dyDescent="0.25">
      <c r="A744" s="207"/>
      <c r="B744" s="208"/>
      <c r="C744" s="209"/>
      <c r="D744" s="201"/>
      <c r="E744" s="201"/>
      <c r="F744" s="202"/>
      <c r="G744" s="202"/>
      <c r="H744" s="201"/>
      <c r="I744" s="201"/>
      <c r="J744" s="202"/>
      <c r="K744" s="201"/>
      <c r="L744" s="201"/>
      <c r="M744" s="201"/>
      <c r="N744" s="201"/>
      <c r="O744" s="201"/>
      <c r="P744" s="201"/>
      <c r="Q744" s="201"/>
      <c r="R744" s="201"/>
      <c r="S744" s="201"/>
      <c r="T744" s="3"/>
      <c r="U744" s="202">
        <f t="shared" si="392"/>
        <v>0</v>
      </c>
      <c r="V744" s="202">
        <f t="shared" si="390"/>
        <v>0</v>
      </c>
      <c r="W744" s="201"/>
      <c r="X744" s="202">
        <f t="shared" si="391"/>
        <v>0</v>
      </c>
      <c r="Y744" s="202"/>
      <c r="Z744" s="201"/>
      <c r="AA744" s="201"/>
    </row>
    <row r="745" spans="1:27" hidden="1" x14ac:dyDescent="0.25">
      <c r="T745" s="4">
        <f t="shared" ref="K745:T746" si="399">SUM(T746+T803)</f>
        <v>0</v>
      </c>
    </row>
    <row r="746" spans="1:27" s="7" customFormat="1" hidden="1" x14ac:dyDescent="0.25">
      <c r="B746" s="6"/>
      <c r="C746" s="10"/>
      <c r="D746" s="4"/>
      <c r="E746" s="4"/>
      <c r="F746" s="202"/>
      <c r="G746" s="4"/>
      <c r="H746" s="4"/>
      <c r="I746" s="4"/>
      <c r="J746" s="202"/>
      <c r="K746" s="4">
        <f t="shared" si="399"/>
        <v>0</v>
      </c>
      <c r="L746" s="4">
        <f t="shared" si="399"/>
        <v>0</v>
      </c>
      <c r="M746" s="4"/>
      <c r="N746" s="4">
        <f t="shared" si="399"/>
        <v>0</v>
      </c>
      <c r="O746" s="4">
        <f t="shared" si="399"/>
        <v>0</v>
      </c>
      <c r="P746" s="4">
        <f t="shared" si="399"/>
        <v>0</v>
      </c>
      <c r="Q746" s="4">
        <f t="shared" si="399"/>
        <v>0</v>
      </c>
      <c r="R746" s="4">
        <f t="shared" si="399"/>
        <v>0</v>
      </c>
      <c r="S746" s="4">
        <f t="shared" si="399"/>
        <v>0</v>
      </c>
      <c r="T746" s="4">
        <f t="shared" ref="K746:T747" si="400">SUM(T747+T759+T792)</f>
        <v>0</v>
      </c>
      <c r="U746" s="202">
        <f>SUM(K746:T746)</f>
        <v>0</v>
      </c>
      <c r="V746" s="202">
        <f t="shared" ref="V746:V777" si="401">SUM(J746+U746)</f>
        <v>0</v>
      </c>
      <c r="W746" s="4">
        <f t="shared" ref="W746" si="402">SUM(W747+W804)</f>
        <v>0</v>
      </c>
      <c r="X746" s="202">
        <f t="shared" ref="X746:X809" si="403">SUM(V746:W746)</f>
        <v>0</v>
      </c>
      <c r="Y746" s="202"/>
      <c r="Z746" s="4"/>
      <c r="AA746" s="4"/>
    </row>
    <row r="747" spans="1:27" s="7" customFormat="1" hidden="1" x14ac:dyDescent="0.25">
      <c r="B747" s="6"/>
      <c r="D747" s="4"/>
      <c r="E747" s="4"/>
      <c r="F747" s="202"/>
      <c r="G747" s="4"/>
      <c r="H747" s="4"/>
      <c r="I747" s="4"/>
      <c r="J747" s="202"/>
      <c r="K747" s="4">
        <f t="shared" si="400"/>
        <v>0</v>
      </c>
      <c r="L747" s="4">
        <f t="shared" si="400"/>
        <v>0</v>
      </c>
      <c r="M747" s="4"/>
      <c r="N747" s="4">
        <f t="shared" si="400"/>
        <v>0</v>
      </c>
      <c r="O747" s="4">
        <f t="shared" si="400"/>
        <v>0</v>
      </c>
      <c r="P747" s="4">
        <f t="shared" si="400"/>
        <v>0</v>
      </c>
      <c r="Q747" s="4">
        <f t="shared" si="400"/>
        <v>0</v>
      </c>
      <c r="R747" s="4">
        <f t="shared" si="400"/>
        <v>0</v>
      </c>
      <c r="S747" s="4">
        <f t="shared" si="400"/>
        <v>0</v>
      </c>
      <c r="T747" s="4">
        <f t="shared" ref="K747:T748" si="404">SUM(T748+T753+T755)</f>
        <v>0</v>
      </c>
      <c r="U747" s="202">
        <f t="shared" ref="U747:U810" si="405">SUM(K747:T747)</f>
        <v>0</v>
      </c>
      <c r="V747" s="202">
        <f t="shared" si="401"/>
        <v>0</v>
      </c>
      <c r="W747" s="4">
        <f t="shared" ref="W747" si="406">SUM(W748+W760+W793)</f>
        <v>0</v>
      </c>
      <c r="X747" s="202">
        <f t="shared" si="403"/>
        <v>0</v>
      </c>
      <c r="Y747" s="202"/>
      <c r="Z747" s="4"/>
      <c r="AA747" s="4"/>
    </row>
    <row r="748" spans="1:27" s="7" customFormat="1" hidden="1" x14ac:dyDescent="0.25">
      <c r="B748" s="6"/>
      <c r="D748" s="4"/>
      <c r="E748" s="4"/>
      <c r="F748" s="202"/>
      <c r="G748" s="4"/>
      <c r="H748" s="4"/>
      <c r="I748" s="4"/>
      <c r="J748" s="202"/>
      <c r="K748" s="4">
        <f t="shared" si="404"/>
        <v>0</v>
      </c>
      <c r="L748" s="4">
        <f t="shared" si="404"/>
        <v>0</v>
      </c>
      <c r="M748" s="4"/>
      <c r="N748" s="4">
        <f t="shared" si="404"/>
        <v>0</v>
      </c>
      <c r="O748" s="4">
        <f t="shared" si="404"/>
        <v>0</v>
      </c>
      <c r="P748" s="4">
        <f t="shared" si="404"/>
        <v>0</v>
      </c>
      <c r="Q748" s="4">
        <f t="shared" si="404"/>
        <v>0</v>
      </c>
      <c r="R748" s="4">
        <f t="shared" si="404"/>
        <v>0</v>
      </c>
      <c r="S748" s="4">
        <f t="shared" si="404"/>
        <v>0</v>
      </c>
      <c r="T748" s="4">
        <f t="shared" ref="K748:T749" si="407">SUM(T749+T750+T751+T752)</f>
        <v>0</v>
      </c>
      <c r="U748" s="202">
        <f t="shared" si="405"/>
        <v>0</v>
      </c>
      <c r="V748" s="202">
        <f t="shared" si="401"/>
        <v>0</v>
      </c>
      <c r="W748" s="4">
        <f t="shared" ref="W748" si="408">SUM(W749+W754+W756)</f>
        <v>0</v>
      </c>
      <c r="X748" s="202">
        <f t="shared" si="403"/>
        <v>0</v>
      </c>
      <c r="Y748" s="202"/>
      <c r="Z748" s="4"/>
      <c r="AA748" s="4"/>
    </row>
    <row r="749" spans="1:27" s="7" customFormat="1" hidden="1" x14ac:dyDescent="0.25">
      <c r="B749" s="6"/>
      <c r="D749" s="4"/>
      <c r="E749" s="4"/>
      <c r="F749" s="202"/>
      <c r="G749" s="4"/>
      <c r="H749" s="4"/>
      <c r="I749" s="4"/>
      <c r="J749" s="202"/>
      <c r="K749" s="4">
        <f t="shared" si="407"/>
        <v>0</v>
      </c>
      <c r="L749" s="4">
        <f t="shared" si="407"/>
        <v>0</v>
      </c>
      <c r="M749" s="4"/>
      <c r="N749" s="4">
        <f t="shared" si="407"/>
        <v>0</v>
      </c>
      <c r="O749" s="4">
        <f t="shared" si="407"/>
        <v>0</v>
      </c>
      <c r="P749" s="4">
        <f t="shared" si="407"/>
        <v>0</v>
      </c>
      <c r="Q749" s="4">
        <f t="shared" si="407"/>
        <v>0</v>
      </c>
      <c r="R749" s="4">
        <f t="shared" si="407"/>
        <v>0</v>
      </c>
      <c r="S749" s="4">
        <f t="shared" si="407"/>
        <v>0</v>
      </c>
      <c r="T749" s="201"/>
      <c r="U749" s="202">
        <f t="shared" si="405"/>
        <v>0</v>
      </c>
      <c r="V749" s="202">
        <f t="shared" si="401"/>
        <v>0</v>
      </c>
      <c r="W749" s="4">
        <f t="shared" ref="W749" si="409">SUM(W750+W751+W752+W753)</f>
        <v>0</v>
      </c>
      <c r="X749" s="202">
        <f t="shared" si="403"/>
        <v>0</v>
      </c>
      <c r="Y749" s="202"/>
      <c r="Z749" s="4"/>
      <c r="AA749" s="4"/>
    </row>
    <row r="750" spans="1:27" s="203" customFormat="1" hidden="1" x14ac:dyDescent="0.25">
      <c r="A750" s="198"/>
      <c r="B750" s="199"/>
      <c r="C750" s="200"/>
      <c r="D750" s="201"/>
      <c r="E750" s="201"/>
      <c r="F750" s="202"/>
      <c r="G750" s="202"/>
      <c r="H750" s="201"/>
      <c r="I750" s="201"/>
      <c r="J750" s="202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2">
        <f t="shared" si="405"/>
        <v>0</v>
      </c>
      <c r="V750" s="202">
        <f t="shared" si="401"/>
        <v>0</v>
      </c>
      <c r="W750" s="201"/>
      <c r="X750" s="202">
        <f t="shared" si="403"/>
        <v>0</v>
      </c>
      <c r="Y750" s="202"/>
      <c r="Z750" s="201"/>
      <c r="AA750" s="201"/>
    </row>
    <row r="751" spans="1:27" s="203" customFormat="1" hidden="1" x14ac:dyDescent="0.25">
      <c r="A751" s="198"/>
      <c r="B751" s="199"/>
      <c r="C751" s="200"/>
      <c r="D751" s="201"/>
      <c r="E751" s="201"/>
      <c r="F751" s="202"/>
      <c r="G751" s="202"/>
      <c r="H751" s="201"/>
      <c r="I751" s="201"/>
      <c r="J751" s="202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2">
        <f t="shared" si="405"/>
        <v>0</v>
      </c>
      <c r="V751" s="202">
        <f t="shared" si="401"/>
        <v>0</v>
      </c>
      <c r="W751" s="201"/>
      <c r="X751" s="202">
        <f t="shared" si="403"/>
        <v>0</v>
      </c>
      <c r="Y751" s="202"/>
      <c r="Z751" s="201"/>
      <c r="AA751" s="201"/>
    </row>
    <row r="752" spans="1:27" s="203" customFormat="1" hidden="1" x14ac:dyDescent="0.25">
      <c r="A752" s="198"/>
      <c r="B752" s="199"/>
      <c r="C752" s="200"/>
      <c r="D752" s="201"/>
      <c r="E752" s="201"/>
      <c r="F752" s="202"/>
      <c r="G752" s="202"/>
      <c r="H752" s="201"/>
      <c r="I752" s="201"/>
      <c r="J752" s="202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2">
        <f t="shared" si="405"/>
        <v>0</v>
      </c>
      <c r="V752" s="202">
        <f t="shared" si="401"/>
        <v>0</v>
      </c>
      <c r="W752" s="201"/>
      <c r="X752" s="202">
        <f t="shared" si="403"/>
        <v>0</v>
      </c>
      <c r="Y752" s="202"/>
      <c r="Z752" s="201"/>
      <c r="AA752" s="201"/>
    </row>
    <row r="753" spans="1:27" s="203" customFormat="1" hidden="1" x14ac:dyDescent="0.25">
      <c r="A753" s="198"/>
      <c r="B753" s="199"/>
      <c r="C753" s="200"/>
      <c r="D753" s="201"/>
      <c r="E753" s="201"/>
      <c r="F753" s="202"/>
      <c r="G753" s="202"/>
      <c r="H753" s="201"/>
      <c r="I753" s="201"/>
      <c r="J753" s="202"/>
      <c r="K753" s="201"/>
      <c r="L753" s="201"/>
      <c r="M753" s="201"/>
      <c r="N753" s="201"/>
      <c r="O753" s="201"/>
      <c r="P753" s="201"/>
      <c r="Q753" s="201"/>
      <c r="R753" s="201"/>
      <c r="S753" s="201"/>
      <c r="T753" s="189">
        <f t="shared" ref="K753:W754" si="410">SUM(T754)</f>
        <v>0</v>
      </c>
      <c r="U753" s="202">
        <f t="shared" si="405"/>
        <v>0</v>
      </c>
      <c r="V753" s="202">
        <f t="shared" si="401"/>
        <v>0</v>
      </c>
      <c r="W753" s="201"/>
      <c r="X753" s="202">
        <f t="shared" si="403"/>
        <v>0</v>
      </c>
      <c r="Y753" s="202"/>
      <c r="Z753" s="201"/>
      <c r="AA753" s="201"/>
    </row>
    <row r="754" spans="1:27" s="190" customFormat="1" hidden="1" x14ac:dyDescent="0.25">
      <c r="A754" s="187"/>
      <c r="B754" s="187"/>
      <c r="C754" s="188"/>
      <c r="D754" s="189"/>
      <c r="E754" s="189"/>
      <c r="F754" s="202"/>
      <c r="G754" s="189"/>
      <c r="H754" s="189"/>
      <c r="I754" s="189"/>
      <c r="J754" s="202"/>
      <c r="K754" s="189">
        <f t="shared" si="410"/>
        <v>0</v>
      </c>
      <c r="L754" s="189">
        <f t="shared" si="410"/>
        <v>0</v>
      </c>
      <c r="M754" s="189"/>
      <c r="N754" s="189">
        <f t="shared" si="410"/>
        <v>0</v>
      </c>
      <c r="O754" s="189">
        <f t="shared" si="410"/>
        <v>0</v>
      </c>
      <c r="P754" s="189">
        <f t="shared" si="410"/>
        <v>0</v>
      </c>
      <c r="Q754" s="189">
        <f t="shared" si="410"/>
        <v>0</v>
      </c>
      <c r="R754" s="189">
        <f t="shared" si="410"/>
        <v>0</v>
      </c>
      <c r="S754" s="189">
        <f t="shared" si="410"/>
        <v>0</v>
      </c>
      <c r="T754" s="201"/>
      <c r="U754" s="202">
        <f t="shared" si="405"/>
        <v>0</v>
      </c>
      <c r="V754" s="202">
        <f t="shared" si="401"/>
        <v>0</v>
      </c>
      <c r="W754" s="189">
        <f t="shared" si="410"/>
        <v>0</v>
      </c>
      <c r="X754" s="202">
        <f t="shared" si="403"/>
        <v>0</v>
      </c>
      <c r="Y754" s="202"/>
      <c r="Z754" s="189"/>
      <c r="AA754" s="189"/>
    </row>
    <row r="755" spans="1:27" s="203" customFormat="1" hidden="1" x14ac:dyDescent="0.25">
      <c r="A755" s="198"/>
      <c r="B755" s="199"/>
      <c r="C755" s="200"/>
      <c r="D755" s="201"/>
      <c r="E755" s="201"/>
      <c r="F755" s="202"/>
      <c r="G755" s="202"/>
      <c r="H755" s="201"/>
      <c r="I755" s="201"/>
      <c r="J755" s="202"/>
      <c r="K755" s="201"/>
      <c r="L755" s="201"/>
      <c r="M755" s="201"/>
      <c r="N755" s="201"/>
      <c r="O755" s="201"/>
      <c r="P755" s="201"/>
      <c r="Q755" s="201"/>
      <c r="R755" s="201"/>
      <c r="S755" s="201"/>
      <c r="T755" s="189">
        <f t="shared" ref="K755:T756" si="411">SUM(T756+T757+T758)</f>
        <v>0</v>
      </c>
      <c r="U755" s="202">
        <f t="shared" si="405"/>
        <v>0</v>
      </c>
      <c r="V755" s="202">
        <f t="shared" si="401"/>
        <v>0</v>
      </c>
      <c r="W755" s="201"/>
      <c r="X755" s="202">
        <f t="shared" si="403"/>
        <v>0</v>
      </c>
      <c r="Y755" s="202"/>
      <c r="Z755" s="201"/>
      <c r="AA755" s="201"/>
    </row>
    <row r="756" spans="1:27" s="190" customFormat="1" hidden="1" x14ac:dyDescent="0.25">
      <c r="A756" s="187"/>
      <c r="B756" s="187"/>
      <c r="C756" s="188"/>
      <c r="D756" s="189"/>
      <c r="E756" s="189"/>
      <c r="F756" s="202"/>
      <c r="G756" s="189"/>
      <c r="H756" s="189"/>
      <c r="I756" s="189"/>
      <c r="J756" s="202"/>
      <c r="K756" s="189">
        <f t="shared" si="411"/>
        <v>0</v>
      </c>
      <c r="L756" s="189">
        <f t="shared" si="411"/>
        <v>0</v>
      </c>
      <c r="M756" s="189"/>
      <c r="N756" s="189">
        <f t="shared" si="411"/>
        <v>0</v>
      </c>
      <c r="O756" s="189">
        <f t="shared" si="411"/>
        <v>0</v>
      </c>
      <c r="P756" s="189">
        <f t="shared" si="411"/>
        <v>0</v>
      </c>
      <c r="Q756" s="189">
        <f t="shared" si="411"/>
        <v>0</v>
      </c>
      <c r="R756" s="189">
        <f t="shared" si="411"/>
        <v>0</v>
      </c>
      <c r="S756" s="189">
        <f t="shared" si="411"/>
        <v>0</v>
      </c>
      <c r="T756" s="201"/>
      <c r="U756" s="202">
        <f t="shared" si="405"/>
        <v>0</v>
      </c>
      <c r="V756" s="202">
        <f t="shared" si="401"/>
        <v>0</v>
      </c>
      <c r="W756" s="189">
        <f t="shared" ref="W756" si="412">SUM(W757+W758+W759)</f>
        <v>0</v>
      </c>
      <c r="X756" s="202">
        <f t="shared" si="403"/>
        <v>0</v>
      </c>
      <c r="Y756" s="202"/>
      <c r="Z756" s="189"/>
      <c r="AA756" s="189"/>
    </row>
    <row r="757" spans="1:27" s="203" customFormat="1" hidden="1" x14ac:dyDescent="0.25">
      <c r="A757" s="198"/>
      <c r="B757" s="199"/>
      <c r="C757" s="200"/>
      <c r="D757" s="201"/>
      <c r="E757" s="201"/>
      <c r="F757" s="202"/>
      <c r="G757" s="202"/>
      <c r="H757" s="201"/>
      <c r="I757" s="201"/>
      <c r="J757" s="202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2">
        <f t="shared" si="405"/>
        <v>0</v>
      </c>
      <c r="V757" s="202">
        <f t="shared" si="401"/>
        <v>0</v>
      </c>
      <c r="W757" s="201"/>
      <c r="X757" s="202">
        <f t="shared" si="403"/>
        <v>0</v>
      </c>
      <c r="Y757" s="202"/>
      <c r="Z757" s="201"/>
      <c r="AA757" s="201"/>
    </row>
    <row r="758" spans="1:27" s="203" customFormat="1" hidden="1" x14ac:dyDescent="0.25">
      <c r="A758" s="198"/>
      <c r="B758" s="199"/>
      <c r="C758" s="200"/>
      <c r="D758" s="201"/>
      <c r="E758" s="201"/>
      <c r="F758" s="202"/>
      <c r="G758" s="202"/>
      <c r="H758" s="201"/>
      <c r="I758" s="201"/>
      <c r="J758" s="202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2">
        <f t="shared" si="405"/>
        <v>0</v>
      </c>
      <c r="V758" s="202">
        <f t="shared" si="401"/>
        <v>0</v>
      </c>
      <c r="W758" s="201"/>
      <c r="X758" s="202">
        <f t="shared" si="403"/>
        <v>0</v>
      </c>
      <c r="Y758" s="202"/>
      <c r="Z758" s="201"/>
      <c r="AA758" s="201"/>
    </row>
    <row r="759" spans="1:27" s="203" customFormat="1" ht="12.75" hidden="1" customHeight="1" x14ac:dyDescent="0.25">
      <c r="A759" s="198"/>
      <c r="B759" s="199"/>
      <c r="C759" s="200"/>
      <c r="D759" s="201"/>
      <c r="E759" s="201"/>
      <c r="F759" s="202"/>
      <c r="G759" s="202"/>
      <c r="H759" s="201"/>
      <c r="I759" s="201"/>
      <c r="J759" s="202"/>
      <c r="K759" s="201"/>
      <c r="L759" s="201"/>
      <c r="M759" s="201"/>
      <c r="N759" s="201"/>
      <c r="O759" s="201"/>
      <c r="P759" s="201"/>
      <c r="Q759" s="201"/>
      <c r="R759" s="201"/>
      <c r="S759" s="201"/>
      <c r="T759" s="189">
        <f t="shared" ref="K759:T760" si="413">SUM(T760+T765+T772+T782+T784)</f>
        <v>0</v>
      </c>
      <c r="U759" s="202">
        <f t="shared" si="405"/>
        <v>0</v>
      </c>
      <c r="V759" s="202">
        <f t="shared" si="401"/>
        <v>0</v>
      </c>
      <c r="W759" s="201"/>
      <c r="X759" s="202">
        <f t="shared" si="403"/>
        <v>0</v>
      </c>
      <c r="Y759" s="202"/>
      <c r="Z759" s="201"/>
      <c r="AA759" s="201"/>
    </row>
    <row r="760" spans="1:27" s="190" customFormat="1" ht="12.75" hidden="1" customHeight="1" x14ac:dyDescent="0.25">
      <c r="A760" s="187"/>
      <c r="B760" s="187"/>
      <c r="C760" s="188"/>
      <c r="D760" s="189"/>
      <c r="E760" s="189"/>
      <c r="F760" s="202"/>
      <c r="G760" s="189"/>
      <c r="H760" s="189"/>
      <c r="I760" s="189"/>
      <c r="J760" s="202"/>
      <c r="K760" s="189">
        <f t="shared" si="413"/>
        <v>0</v>
      </c>
      <c r="L760" s="189">
        <f t="shared" si="413"/>
        <v>0</v>
      </c>
      <c r="M760" s="189"/>
      <c r="N760" s="189">
        <f t="shared" si="413"/>
        <v>0</v>
      </c>
      <c r="O760" s="189">
        <f t="shared" si="413"/>
        <v>0</v>
      </c>
      <c r="P760" s="189">
        <f t="shared" si="413"/>
        <v>0</v>
      </c>
      <c r="Q760" s="189">
        <f t="shared" si="413"/>
        <v>0</v>
      </c>
      <c r="R760" s="189">
        <f t="shared" si="413"/>
        <v>0</v>
      </c>
      <c r="S760" s="189">
        <f t="shared" si="413"/>
        <v>0</v>
      </c>
      <c r="T760" s="189">
        <f t="shared" ref="K760:T761" si="414">SUM(T761+T762+T763+T764)</f>
        <v>0</v>
      </c>
      <c r="U760" s="202">
        <f t="shared" si="405"/>
        <v>0</v>
      </c>
      <c r="V760" s="202">
        <f t="shared" si="401"/>
        <v>0</v>
      </c>
      <c r="W760" s="189">
        <f t="shared" ref="W760" si="415">SUM(W761+W766+W773+W783+W785)</f>
        <v>0</v>
      </c>
      <c r="X760" s="202">
        <f t="shared" si="403"/>
        <v>0</v>
      </c>
      <c r="Y760" s="202"/>
      <c r="Z760" s="189"/>
      <c r="AA760" s="189"/>
    </row>
    <row r="761" spans="1:27" s="190" customFormat="1" ht="12.75" hidden="1" customHeight="1" x14ac:dyDescent="0.25">
      <c r="A761" s="187"/>
      <c r="B761" s="187"/>
      <c r="C761" s="188"/>
      <c r="D761" s="189"/>
      <c r="E761" s="189"/>
      <c r="F761" s="202"/>
      <c r="G761" s="189"/>
      <c r="H761" s="189"/>
      <c r="I761" s="189"/>
      <c r="J761" s="202"/>
      <c r="K761" s="189">
        <f t="shared" si="414"/>
        <v>0</v>
      </c>
      <c r="L761" s="189">
        <f t="shared" si="414"/>
        <v>0</v>
      </c>
      <c r="M761" s="189"/>
      <c r="N761" s="189">
        <f t="shared" si="414"/>
        <v>0</v>
      </c>
      <c r="O761" s="189">
        <f t="shared" si="414"/>
        <v>0</v>
      </c>
      <c r="P761" s="189">
        <f t="shared" si="414"/>
        <v>0</v>
      </c>
      <c r="Q761" s="189">
        <f t="shared" si="414"/>
        <v>0</v>
      </c>
      <c r="R761" s="189">
        <f t="shared" si="414"/>
        <v>0</v>
      </c>
      <c r="S761" s="189">
        <f t="shared" si="414"/>
        <v>0</v>
      </c>
      <c r="T761" s="201"/>
      <c r="U761" s="202">
        <f t="shared" si="405"/>
        <v>0</v>
      </c>
      <c r="V761" s="202">
        <f t="shared" si="401"/>
        <v>0</v>
      </c>
      <c r="W761" s="189">
        <f t="shared" ref="W761" si="416">SUM(W762+W763+W764+W765)</f>
        <v>0</v>
      </c>
      <c r="X761" s="202">
        <f t="shared" si="403"/>
        <v>0</v>
      </c>
      <c r="Y761" s="202"/>
      <c r="Z761" s="189"/>
      <c r="AA761" s="189"/>
    </row>
    <row r="762" spans="1:27" s="203" customFormat="1" hidden="1" x14ac:dyDescent="0.25">
      <c r="A762" s="198"/>
      <c r="B762" s="199"/>
      <c r="C762" s="200"/>
      <c r="D762" s="201"/>
      <c r="E762" s="201"/>
      <c r="F762" s="202"/>
      <c r="G762" s="202"/>
      <c r="H762" s="201"/>
      <c r="I762" s="201"/>
      <c r="J762" s="202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2">
        <f t="shared" si="405"/>
        <v>0</v>
      </c>
      <c r="V762" s="202">
        <f t="shared" si="401"/>
        <v>0</v>
      </c>
      <c r="W762" s="201"/>
      <c r="X762" s="202">
        <f t="shared" si="403"/>
        <v>0</v>
      </c>
      <c r="Y762" s="202"/>
      <c r="Z762" s="201"/>
      <c r="AA762" s="201"/>
    </row>
    <row r="763" spans="1:27" s="203" customFormat="1" hidden="1" x14ac:dyDescent="0.25">
      <c r="A763" s="198"/>
      <c r="B763" s="199"/>
      <c r="C763" s="200"/>
      <c r="D763" s="201"/>
      <c r="E763" s="201"/>
      <c r="F763" s="202"/>
      <c r="G763" s="202"/>
      <c r="H763" s="201"/>
      <c r="I763" s="201"/>
      <c r="J763" s="202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2">
        <f t="shared" si="405"/>
        <v>0</v>
      </c>
      <c r="V763" s="202">
        <f t="shared" si="401"/>
        <v>0</v>
      </c>
      <c r="W763" s="201"/>
      <c r="X763" s="202">
        <f t="shared" si="403"/>
        <v>0</v>
      </c>
      <c r="Y763" s="202"/>
      <c r="Z763" s="201"/>
      <c r="AA763" s="201"/>
    </row>
    <row r="764" spans="1:27" s="203" customFormat="1" hidden="1" x14ac:dyDescent="0.25">
      <c r="A764" s="198"/>
      <c r="B764" s="199"/>
      <c r="C764" s="200"/>
      <c r="D764" s="201"/>
      <c r="E764" s="201"/>
      <c r="F764" s="202"/>
      <c r="G764" s="202"/>
      <c r="H764" s="201"/>
      <c r="I764" s="201"/>
      <c r="J764" s="202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2">
        <f t="shared" si="405"/>
        <v>0</v>
      </c>
      <c r="V764" s="202">
        <f t="shared" si="401"/>
        <v>0</v>
      </c>
      <c r="W764" s="201"/>
      <c r="X764" s="202">
        <f t="shared" si="403"/>
        <v>0</v>
      </c>
      <c r="Y764" s="202"/>
      <c r="Z764" s="201"/>
      <c r="AA764" s="201"/>
    </row>
    <row r="765" spans="1:27" s="203" customFormat="1" hidden="1" x14ac:dyDescent="0.25">
      <c r="A765" s="198"/>
      <c r="B765" s="198"/>
      <c r="C765" s="200"/>
      <c r="D765" s="201"/>
      <c r="E765" s="201"/>
      <c r="F765" s="202"/>
      <c r="G765" s="202"/>
      <c r="H765" s="201"/>
      <c r="I765" s="201"/>
      <c r="J765" s="202"/>
      <c r="K765" s="201"/>
      <c r="L765" s="201"/>
      <c r="M765" s="201"/>
      <c r="N765" s="201"/>
      <c r="O765" s="201"/>
      <c r="P765" s="201"/>
      <c r="Q765" s="201"/>
      <c r="R765" s="201"/>
      <c r="S765" s="201"/>
      <c r="T765" s="189">
        <f t="shared" ref="K765:T766" si="417">SUM(T766+T767+T768+T769+T770+T771)</f>
        <v>0</v>
      </c>
      <c r="U765" s="202">
        <f t="shared" si="405"/>
        <v>0</v>
      </c>
      <c r="V765" s="202">
        <f t="shared" si="401"/>
        <v>0</v>
      </c>
      <c r="W765" s="201"/>
      <c r="X765" s="202">
        <f t="shared" si="403"/>
        <v>0</v>
      </c>
      <c r="Y765" s="202"/>
      <c r="Z765" s="201"/>
      <c r="AA765" s="201"/>
    </row>
    <row r="766" spans="1:27" s="190" customFormat="1" hidden="1" x14ac:dyDescent="0.25">
      <c r="A766" s="187"/>
      <c r="B766" s="187"/>
      <c r="C766" s="188"/>
      <c r="D766" s="189"/>
      <c r="E766" s="189"/>
      <c r="F766" s="202"/>
      <c r="G766" s="189"/>
      <c r="H766" s="189"/>
      <c r="I766" s="189"/>
      <c r="J766" s="202"/>
      <c r="K766" s="189">
        <f t="shared" si="417"/>
        <v>0</v>
      </c>
      <c r="L766" s="189">
        <f t="shared" si="417"/>
        <v>0</v>
      </c>
      <c r="M766" s="189"/>
      <c r="N766" s="189">
        <f t="shared" si="417"/>
        <v>0</v>
      </c>
      <c r="O766" s="189">
        <f t="shared" si="417"/>
        <v>0</v>
      </c>
      <c r="P766" s="189">
        <f t="shared" si="417"/>
        <v>0</v>
      </c>
      <c r="Q766" s="189">
        <f t="shared" si="417"/>
        <v>0</v>
      </c>
      <c r="R766" s="189">
        <f t="shared" si="417"/>
        <v>0</v>
      </c>
      <c r="S766" s="189">
        <f t="shared" si="417"/>
        <v>0</v>
      </c>
      <c r="T766" s="201"/>
      <c r="U766" s="202">
        <f t="shared" si="405"/>
        <v>0</v>
      </c>
      <c r="V766" s="202">
        <f t="shared" si="401"/>
        <v>0</v>
      </c>
      <c r="W766" s="189">
        <f t="shared" ref="W766" si="418">SUM(W767+W768+W769+W770+W771+W772)</f>
        <v>0</v>
      </c>
      <c r="X766" s="202">
        <f t="shared" si="403"/>
        <v>0</v>
      </c>
      <c r="Y766" s="202"/>
      <c r="Z766" s="189"/>
      <c r="AA766" s="189"/>
    </row>
    <row r="767" spans="1:27" s="203" customFormat="1" hidden="1" x14ac:dyDescent="0.25">
      <c r="A767" s="198"/>
      <c r="B767" s="199"/>
      <c r="C767" s="200"/>
      <c r="D767" s="201"/>
      <c r="E767" s="201"/>
      <c r="F767" s="202"/>
      <c r="G767" s="202"/>
      <c r="H767" s="201"/>
      <c r="I767" s="201"/>
      <c r="J767" s="202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2">
        <f t="shared" si="405"/>
        <v>0</v>
      </c>
      <c r="V767" s="202">
        <f t="shared" si="401"/>
        <v>0</v>
      </c>
      <c r="W767" s="201"/>
      <c r="X767" s="202">
        <f t="shared" si="403"/>
        <v>0</v>
      </c>
      <c r="Y767" s="202"/>
      <c r="Z767" s="201"/>
      <c r="AA767" s="201"/>
    </row>
    <row r="768" spans="1:27" s="203" customFormat="1" hidden="1" x14ac:dyDescent="0.25">
      <c r="A768" s="198"/>
      <c r="B768" s="199"/>
      <c r="C768" s="200"/>
      <c r="D768" s="201"/>
      <c r="E768" s="201"/>
      <c r="F768" s="202"/>
      <c r="G768" s="202"/>
      <c r="H768" s="201"/>
      <c r="I768" s="201"/>
      <c r="J768" s="202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2">
        <f t="shared" si="405"/>
        <v>0</v>
      </c>
      <c r="V768" s="202">
        <f t="shared" si="401"/>
        <v>0</v>
      </c>
      <c r="W768" s="201"/>
      <c r="X768" s="202">
        <f t="shared" si="403"/>
        <v>0</v>
      </c>
      <c r="Y768" s="202"/>
      <c r="Z768" s="201"/>
      <c r="AA768" s="201"/>
    </row>
    <row r="769" spans="1:27" s="203" customFormat="1" hidden="1" x14ac:dyDescent="0.25">
      <c r="A769" s="198"/>
      <c r="B769" s="199"/>
      <c r="C769" s="200"/>
      <c r="D769" s="201"/>
      <c r="E769" s="201"/>
      <c r="F769" s="202"/>
      <c r="G769" s="202"/>
      <c r="H769" s="201"/>
      <c r="I769" s="201"/>
      <c r="J769" s="202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2">
        <f t="shared" si="405"/>
        <v>0</v>
      </c>
      <c r="V769" s="202">
        <f t="shared" si="401"/>
        <v>0</v>
      </c>
      <c r="W769" s="201"/>
      <c r="X769" s="202">
        <f t="shared" si="403"/>
        <v>0</v>
      </c>
      <c r="Y769" s="202"/>
      <c r="Z769" s="201"/>
      <c r="AA769" s="201"/>
    </row>
    <row r="770" spans="1:27" s="203" customFormat="1" hidden="1" x14ac:dyDescent="0.25">
      <c r="A770" s="198"/>
      <c r="B770" s="199"/>
      <c r="C770" s="200"/>
      <c r="D770" s="201"/>
      <c r="E770" s="201"/>
      <c r="F770" s="202"/>
      <c r="G770" s="202"/>
      <c r="H770" s="201"/>
      <c r="I770" s="201"/>
      <c r="J770" s="202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2">
        <f t="shared" si="405"/>
        <v>0</v>
      </c>
      <c r="V770" s="202">
        <f t="shared" si="401"/>
        <v>0</v>
      </c>
      <c r="W770" s="201"/>
      <c r="X770" s="202">
        <f t="shared" si="403"/>
        <v>0</v>
      </c>
      <c r="Y770" s="202"/>
      <c r="Z770" s="201"/>
      <c r="AA770" s="201"/>
    </row>
    <row r="771" spans="1:27" s="203" customFormat="1" hidden="1" x14ac:dyDescent="0.25">
      <c r="A771" s="198"/>
      <c r="B771" s="199"/>
      <c r="C771" s="200"/>
      <c r="D771" s="201"/>
      <c r="E771" s="201"/>
      <c r="F771" s="202"/>
      <c r="G771" s="202"/>
      <c r="H771" s="201"/>
      <c r="I771" s="201"/>
      <c r="J771" s="202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2">
        <f t="shared" si="405"/>
        <v>0</v>
      </c>
      <c r="V771" s="202">
        <f t="shared" si="401"/>
        <v>0</v>
      </c>
      <c r="W771" s="201"/>
      <c r="X771" s="202">
        <f t="shared" si="403"/>
        <v>0</v>
      </c>
      <c r="Y771" s="202"/>
      <c r="Z771" s="201"/>
      <c r="AA771" s="201"/>
    </row>
    <row r="772" spans="1:27" s="203" customFormat="1" hidden="1" x14ac:dyDescent="0.25">
      <c r="A772" s="198"/>
      <c r="B772" s="205"/>
      <c r="C772" s="200"/>
      <c r="D772" s="201"/>
      <c r="E772" s="201"/>
      <c r="F772" s="202"/>
      <c r="G772" s="202"/>
      <c r="H772" s="201"/>
      <c r="I772" s="201"/>
      <c r="J772" s="202"/>
      <c r="K772" s="201"/>
      <c r="L772" s="201"/>
      <c r="M772" s="201"/>
      <c r="N772" s="201"/>
      <c r="O772" s="201"/>
      <c r="P772" s="201"/>
      <c r="Q772" s="201"/>
      <c r="R772" s="201"/>
      <c r="S772" s="201"/>
      <c r="T772" s="189">
        <f t="shared" ref="K772:T773" si="419">SUM(T773+T774+T775+T776+T777+T778+T779+T780+T781)</f>
        <v>0</v>
      </c>
      <c r="U772" s="202">
        <f t="shared" si="405"/>
        <v>0</v>
      </c>
      <c r="V772" s="202">
        <f t="shared" si="401"/>
        <v>0</v>
      </c>
      <c r="W772" s="201"/>
      <c r="X772" s="202">
        <f t="shared" si="403"/>
        <v>0</v>
      </c>
      <c r="Y772" s="202"/>
      <c r="Z772" s="201"/>
      <c r="AA772" s="201"/>
    </row>
    <row r="773" spans="1:27" s="190" customFormat="1" hidden="1" x14ac:dyDescent="0.25">
      <c r="A773" s="187"/>
      <c r="B773" s="187"/>
      <c r="C773" s="188"/>
      <c r="D773" s="189"/>
      <c r="E773" s="189"/>
      <c r="F773" s="202"/>
      <c r="G773" s="189"/>
      <c r="H773" s="189"/>
      <c r="I773" s="189"/>
      <c r="J773" s="202"/>
      <c r="K773" s="189">
        <f t="shared" si="419"/>
        <v>0</v>
      </c>
      <c r="L773" s="189">
        <f t="shared" si="419"/>
        <v>0</v>
      </c>
      <c r="M773" s="189"/>
      <c r="N773" s="189">
        <f t="shared" si="419"/>
        <v>0</v>
      </c>
      <c r="O773" s="189">
        <f t="shared" si="419"/>
        <v>0</v>
      </c>
      <c r="P773" s="189">
        <f t="shared" si="419"/>
        <v>0</v>
      </c>
      <c r="Q773" s="189">
        <f t="shared" si="419"/>
        <v>0</v>
      </c>
      <c r="R773" s="189">
        <f t="shared" si="419"/>
        <v>0</v>
      </c>
      <c r="S773" s="189">
        <f t="shared" si="419"/>
        <v>0</v>
      </c>
      <c r="T773" s="201"/>
      <c r="U773" s="202">
        <f t="shared" si="405"/>
        <v>0</v>
      </c>
      <c r="V773" s="202">
        <f t="shared" si="401"/>
        <v>0</v>
      </c>
      <c r="W773" s="189">
        <f t="shared" ref="W773" si="420">SUM(W774+W775+W776+W777+W778+W779+W780+W781+W782)</f>
        <v>0</v>
      </c>
      <c r="X773" s="202">
        <f t="shared" si="403"/>
        <v>0</v>
      </c>
      <c r="Y773" s="202"/>
      <c r="Z773" s="189"/>
      <c r="AA773" s="189"/>
    </row>
    <row r="774" spans="1:27" s="203" customFormat="1" hidden="1" x14ac:dyDescent="0.25">
      <c r="A774" s="198"/>
      <c r="B774" s="199"/>
      <c r="C774" s="200"/>
      <c r="D774" s="201"/>
      <c r="E774" s="201"/>
      <c r="F774" s="202"/>
      <c r="G774" s="202"/>
      <c r="H774" s="201"/>
      <c r="I774" s="201"/>
      <c r="J774" s="202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2">
        <f t="shared" si="405"/>
        <v>0</v>
      </c>
      <c r="V774" s="202">
        <f t="shared" si="401"/>
        <v>0</v>
      </c>
      <c r="W774" s="201"/>
      <c r="X774" s="202">
        <f t="shared" si="403"/>
        <v>0</v>
      </c>
      <c r="Y774" s="202"/>
      <c r="Z774" s="201"/>
      <c r="AA774" s="201"/>
    </row>
    <row r="775" spans="1:27" s="203" customFormat="1" hidden="1" x14ac:dyDescent="0.25">
      <c r="A775" s="198"/>
      <c r="B775" s="199"/>
      <c r="C775" s="200"/>
      <c r="D775" s="201"/>
      <c r="E775" s="201"/>
      <c r="F775" s="202"/>
      <c r="G775" s="202"/>
      <c r="H775" s="201"/>
      <c r="I775" s="201"/>
      <c r="J775" s="202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2">
        <f t="shared" si="405"/>
        <v>0</v>
      </c>
      <c r="V775" s="202">
        <f t="shared" si="401"/>
        <v>0</v>
      </c>
      <c r="W775" s="201"/>
      <c r="X775" s="202">
        <f t="shared" si="403"/>
        <v>0</v>
      </c>
      <c r="Y775" s="202"/>
      <c r="Z775" s="201"/>
      <c r="AA775" s="201"/>
    </row>
    <row r="776" spans="1:27" s="203" customFormat="1" hidden="1" x14ac:dyDescent="0.25">
      <c r="A776" s="198"/>
      <c r="B776" s="199"/>
      <c r="C776" s="200"/>
      <c r="D776" s="201"/>
      <c r="E776" s="201"/>
      <c r="F776" s="202"/>
      <c r="G776" s="202"/>
      <c r="H776" s="201"/>
      <c r="I776" s="201"/>
      <c r="J776" s="202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2">
        <f t="shared" si="405"/>
        <v>0</v>
      </c>
      <c r="V776" s="202">
        <f t="shared" si="401"/>
        <v>0</v>
      </c>
      <c r="W776" s="201"/>
      <c r="X776" s="202">
        <f t="shared" si="403"/>
        <v>0</v>
      </c>
      <c r="Y776" s="202"/>
      <c r="Z776" s="201"/>
      <c r="AA776" s="201"/>
    </row>
    <row r="777" spans="1:27" s="203" customFormat="1" hidden="1" x14ac:dyDescent="0.25">
      <c r="A777" s="198"/>
      <c r="B777" s="199"/>
      <c r="C777" s="200"/>
      <c r="D777" s="201"/>
      <c r="E777" s="201"/>
      <c r="F777" s="202"/>
      <c r="G777" s="202"/>
      <c r="H777" s="201"/>
      <c r="I777" s="201"/>
      <c r="J777" s="202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2">
        <f t="shared" si="405"/>
        <v>0</v>
      </c>
      <c r="V777" s="202">
        <f t="shared" si="401"/>
        <v>0</v>
      </c>
      <c r="W777" s="201"/>
      <c r="X777" s="202">
        <f t="shared" si="403"/>
        <v>0</v>
      </c>
      <c r="Y777" s="202"/>
      <c r="Z777" s="201"/>
      <c r="AA777" s="201"/>
    </row>
    <row r="778" spans="1:27" s="203" customFormat="1" hidden="1" x14ac:dyDescent="0.25">
      <c r="A778" s="198"/>
      <c r="B778" s="199"/>
      <c r="C778" s="200"/>
      <c r="D778" s="201"/>
      <c r="E778" s="201"/>
      <c r="F778" s="202"/>
      <c r="G778" s="202"/>
      <c r="H778" s="201"/>
      <c r="I778" s="201"/>
      <c r="J778" s="202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2">
        <f t="shared" si="405"/>
        <v>0</v>
      </c>
      <c r="V778" s="202">
        <f t="shared" ref="V778:V809" si="421">SUM(J778+U778)</f>
        <v>0</v>
      </c>
      <c r="W778" s="201"/>
      <c r="X778" s="202">
        <f t="shared" si="403"/>
        <v>0</v>
      </c>
      <c r="Y778" s="202"/>
      <c r="Z778" s="201"/>
      <c r="AA778" s="201"/>
    </row>
    <row r="779" spans="1:27" s="203" customFormat="1" hidden="1" x14ac:dyDescent="0.25">
      <c r="A779" s="198"/>
      <c r="B779" s="199"/>
      <c r="C779" s="200"/>
      <c r="D779" s="201"/>
      <c r="E779" s="201"/>
      <c r="F779" s="202"/>
      <c r="G779" s="202"/>
      <c r="H779" s="201"/>
      <c r="I779" s="201"/>
      <c r="J779" s="202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2">
        <f t="shared" si="405"/>
        <v>0</v>
      </c>
      <c r="V779" s="202">
        <f t="shared" si="421"/>
        <v>0</v>
      </c>
      <c r="W779" s="201"/>
      <c r="X779" s="202">
        <f t="shared" si="403"/>
        <v>0</v>
      </c>
      <c r="Y779" s="202"/>
      <c r="Z779" s="201"/>
      <c r="AA779" s="201"/>
    </row>
    <row r="780" spans="1:27" s="203" customFormat="1" hidden="1" x14ac:dyDescent="0.25">
      <c r="A780" s="198"/>
      <c r="B780" s="199"/>
      <c r="C780" s="200"/>
      <c r="D780" s="201"/>
      <c r="E780" s="201"/>
      <c r="F780" s="202"/>
      <c r="G780" s="202"/>
      <c r="H780" s="201"/>
      <c r="I780" s="201"/>
      <c r="J780" s="202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2">
        <f t="shared" si="405"/>
        <v>0</v>
      </c>
      <c r="V780" s="202">
        <f t="shared" si="421"/>
        <v>0</v>
      </c>
      <c r="W780" s="201"/>
      <c r="X780" s="202">
        <f t="shared" si="403"/>
        <v>0</v>
      </c>
      <c r="Y780" s="202"/>
      <c r="Z780" s="201"/>
      <c r="AA780" s="201"/>
    </row>
    <row r="781" spans="1:27" s="203" customFormat="1" hidden="1" x14ac:dyDescent="0.25">
      <c r="A781" s="198"/>
      <c r="B781" s="199"/>
      <c r="C781" s="200"/>
      <c r="D781" s="201"/>
      <c r="E781" s="201"/>
      <c r="F781" s="202"/>
      <c r="G781" s="202"/>
      <c r="H781" s="201"/>
      <c r="I781" s="201"/>
      <c r="J781" s="202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2">
        <f t="shared" si="405"/>
        <v>0</v>
      </c>
      <c r="V781" s="202">
        <f t="shared" si="421"/>
        <v>0</v>
      </c>
      <c r="W781" s="201"/>
      <c r="X781" s="202">
        <f t="shared" si="403"/>
        <v>0</v>
      </c>
      <c r="Y781" s="202"/>
      <c r="Z781" s="201"/>
      <c r="AA781" s="201"/>
    </row>
    <row r="782" spans="1:27" s="203" customFormat="1" hidden="1" x14ac:dyDescent="0.25">
      <c r="A782" s="198"/>
      <c r="B782" s="199"/>
      <c r="C782" s="200"/>
      <c r="D782" s="201"/>
      <c r="E782" s="201"/>
      <c r="F782" s="202"/>
      <c r="G782" s="202"/>
      <c r="H782" s="201"/>
      <c r="I782" s="201"/>
      <c r="J782" s="202"/>
      <c r="K782" s="201"/>
      <c r="L782" s="201"/>
      <c r="M782" s="201"/>
      <c r="N782" s="201"/>
      <c r="O782" s="201"/>
      <c r="P782" s="201"/>
      <c r="Q782" s="201"/>
      <c r="R782" s="201"/>
      <c r="S782" s="201"/>
      <c r="T782" s="189">
        <f t="shared" ref="K782:W783" si="422">SUM(T783)</f>
        <v>0</v>
      </c>
      <c r="U782" s="202">
        <f t="shared" si="405"/>
        <v>0</v>
      </c>
      <c r="V782" s="202">
        <f t="shared" si="421"/>
        <v>0</v>
      </c>
      <c r="W782" s="201"/>
      <c r="X782" s="202">
        <f t="shared" si="403"/>
        <v>0</v>
      </c>
      <c r="Y782" s="202"/>
      <c r="Z782" s="201"/>
      <c r="AA782" s="201"/>
    </row>
    <row r="783" spans="1:27" s="190" customFormat="1" hidden="1" x14ac:dyDescent="0.25">
      <c r="A783" s="187"/>
      <c r="B783" s="187"/>
      <c r="C783" s="188"/>
      <c r="D783" s="189"/>
      <c r="E783" s="189"/>
      <c r="F783" s="202"/>
      <c r="G783" s="189"/>
      <c r="H783" s="189"/>
      <c r="I783" s="189"/>
      <c r="J783" s="202"/>
      <c r="K783" s="189">
        <f t="shared" si="422"/>
        <v>0</v>
      </c>
      <c r="L783" s="189">
        <f t="shared" si="422"/>
        <v>0</v>
      </c>
      <c r="M783" s="189"/>
      <c r="N783" s="189">
        <f t="shared" si="422"/>
        <v>0</v>
      </c>
      <c r="O783" s="189">
        <f t="shared" si="422"/>
        <v>0</v>
      </c>
      <c r="P783" s="189">
        <f t="shared" si="422"/>
        <v>0</v>
      </c>
      <c r="Q783" s="189">
        <f t="shared" si="422"/>
        <v>0</v>
      </c>
      <c r="R783" s="189">
        <f t="shared" si="422"/>
        <v>0</v>
      </c>
      <c r="S783" s="189">
        <f t="shared" si="422"/>
        <v>0</v>
      </c>
      <c r="T783" s="201"/>
      <c r="U783" s="202">
        <f t="shared" si="405"/>
        <v>0</v>
      </c>
      <c r="V783" s="202">
        <f t="shared" si="421"/>
        <v>0</v>
      </c>
      <c r="W783" s="189">
        <f t="shared" si="422"/>
        <v>0</v>
      </c>
      <c r="X783" s="202">
        <f t="shared" si="403"/>
        <v>0</v>
      </c>
      <c r="Y783" s="202"/>
      <c r="Z783" s="189"/>
      <c r="AA783" s="189"/>
    </row>
    <row r="784" spans="1:27" s="203" customFormat="1" hidden="1" x14ac:dyDescent="0.25">
      <c r="A784" s="198"/>
      <c r="B784" s="204"/>
      <c r="C784" s="200"/>
      <c r="D784" s="201"/>
      <c r="E784" s="201"/>
      <c r="F784" s="202"/>
      <c r="G784" s="202"/>
      <c r="H784" s="201"/>
      <c r="I784" s="201"/>
      <c r="J784" s="202"/>
      <c r="K784" s="201"/>
      <c r="L784" s="201"/>
      <c r="M784" s="201"/>
      <c r="N784" s="201"/>
      <c r="O784" s="201"/>
      <c r="P784" s="201"/>
      <c r="Q784" s="201"/>
      <c r="R784" s="201"/>
      <c r="S784" s="201"/>
      <c r="T784" s="189">
        <f t="shared" ref="K784:T785" si="423">SUM(T785+T786+T787+T788+T789+T790+T791)</f>
        <v>0</v>
      </c>
      <c r="U784" s="202">
        <f t="shared" si="405"/>
        <v>0</v>
      </c>
      <c r="V784" s="202">
        <f t="shared" si="421"/>
        <v>0</v>
      </c>
      <c r="W784" s="201"/>
      <c r="X784" s="202">
        <f t="shared" si="403"/>
        <v>0</v>
      </c>
      <c r="Y784" s="202"/>
      <c r="Z784" s="201"/>
      <c r="AA784" s="201"/>
    </row>
    <row r="785" spans="1:27" s="190" customFormat="1" hidden="1" x14ac:dyDescent="0.25">
      <c r="A785" s="187"/>
      <c r="B785" s="195"/>
      <c r="C785" s="188"/>
      <c r="D785" s="189"/>
      <c r="E785" s="189"/>
      <c r="F785" s="202"/>
      <c r="G785" s="189"/>
      <c r="H785" s="189"/>
      <c r="I785" s="189"/>
      <c r="J785" s="202"/>
      <c r="K785" s="189">
        <f t="shared" si="423"/>
        <v>0</v>
      </c>
      <c r="L785" s="189">
        <f t="shared" si="423"/>
        <v>0</v>
      </c>
      <c r="M785" s="189"/>
      <c r="N785" s="189">
        <f t="shared" si="423"/>
        <v>0</v>
      </c>
      <c r="O785" s="189">
        <f t="shared" si="423"/>
        <v>0</v>
      </c>
      <c r="P785" s="189">
        <f t="shared" si="423"/>
        <v>0</v>
      </c>
      <c r="Q785" s="189">
        <f t="shared" si="423"/>
        <v>0</v>
      </c>
      <c r="R785" s="189">
        <f t="shared" si="423"/>
        <v>0</v>
      </c>
      <c r="S785" s="189">
        <f t="shared" si="423"/>
        <v>0</v>
      </c>
      <c r="T785" s="201"/>
      <c r="U785" s="202">
        <f t="shared" si="405"/>
        <v>0</v>
      </c>
      <c r="V785" s="202">
        <f t="shared" si="421"/>
        <v>0</v>
      </c>
      <c r="W785" s="189">
        <f t="shared" ref="W785" si="424">SUM(W786+W787+W788+W789+W790+W791+W792)</f>
        <v>0</v>
      </c>
      <c r="X785" s="202">
        <f t="shared" si="403"/>
        <v>0</v>
      </c>
      <c r="Y785" s="202"/>
      <c r="Z785" s="189"/>
      <c r="AA785" s="189"/>
    </row>
    <row r="786" spans="1:27" s="203" customFormat="1" ht="12.75" hidden="1" customHeight="1" x14ac:dyDescent="0.25">
      <c r="A786" s="198"/>
      <c r="B786" s="199"/>
      <c r="C786" s="200"/>
      <c r="D786" s="201"/>
      <c r="E786" s="201"/>
      <c r="F786" s="202"/>
      <c r="G786" s="202"/>
      <c r="H786" s="201"/>
      <c r="I786" s="201"/>
      <c r="J786" s="202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2">
        <f t="shared" si="405"/>
        <v>0</v>
      </c>
      <c r="V786" s="202">
        <f t="shared" si="421"/>
        <v>0</v>
      </c>
      <c r="W786" s="201"/>
      <c r="X786" s="202">
        <f t="shared" si="403"/>
        <v>0</v>
      </c>
      <c r="Y786" s="202"/>
      <c r="Z786" s="201"/>
      <c r="AA786" s="201"/>
    </row>
    <row r="787" spans="1:27" s="203" customFormat="1" hidden="1" x14ac:dyDescent="0.25">
      <c r="A787" s="198"/>
      <c r="B787" s="199"/>
      <c r="C787" s="200"/>
      <c r="D787" s="201"/>
      <c r="E787" s="201"/>
      <c r="F787" s="202"/>
      <c r="G787" s="202"/>
      <c r="H787" s="201"/>
      <c r="I787" s="201"/>
      <c r="J787" s="202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2">
        <f t="shared" si="405"/>
        <v>0</v>
      </c>
      <c r="V787" s="202">
        <f t="shared" si="421"/>
        <v>0</v>
      </c>
      <c r="W787" s="201"/>
      <c r="X787" s="202">
        <f t="shared" si="403"/>
        <v>0</v>
      </c>
      <c r="Y787" s="202"/>
      <c r="Z787" s="201"/>
      <c r="AA787" s="201"/>
    </row>
    <row r="788" spans="1:27" s="203" customFormat="1" hidden="1" x14ac:dyDescent="0.25">
      <c r="A788" s="198"/>
      <c r="B788" s="199"/>
      <c r="C788" s="200"/>
      <c r="D788" s="201"/>
      <c r="E788" s="201"/>
      <c r="F788" s="202"/>
      <c r="G788" s="202"/>
      <c r="H788" s="201"/>
      <c r="I788" s="201"/>
      <c r="J788" s="202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2">
        <f t="shared" si="405"/>
        <v>0</v>
      </c>
      <c r="V788" s="202">
        <f t="shared" si="421"/>
        <v>0</v>
      </c>
      <c r="W788" s="201"/>
      <c r="X788" s="202">
        <f t="shared" si="403"/>
        <v>0</v>
      </c>
      <c r="Y788" s="202"/>
      <c r="Z788" s="201"/>
      <c r="AA788" s="201"/>
    </row>
    <row r="789" spans="1:27" s="203" customFormat="1" hidden="1" x14ac:dyDescent="0.25">
      <c r="A789" s="198"/>
      <c r="B789" s="199"/>
      <c r="C789" s="200"/>
      <c r="D789" s="201"/>
      <c r="E789" s="201"/>
      <c r="F789" s="202"/>
      <c r="G789" s="202"/>
      <c r="H789" s="201"/>
      <c r="I789" s="201"/>
      <c r="J789" s="202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2">
        <f t="shared" si="405"/>
        <v>0</v>
      </c>
      <c r="V789" s="202">
        <f t="shared" si="421"/>
        <v>0</v>
      </c>
      <c r="W789" s="201"/>
      <c r="X789" s="202">
        <f t="shared" si="403"/>
        <v>0</v>
      </c>
      <c r="Y789" s="202"/>
      <c r="Z789" s="201"/>
      <c r="AA789" s="201"/>
    </row>
    <row r="790" spans="1:27" s="203" customFormat="1" hidden="1" x14ac:dyDescent="0.25">
      <c r="A790" s="198"/>
      <c r="B790" s="198"/>
      <c r="C790" s="200"/>
      <c r="D790" s="201"/>
      <c r="E790" s="201"/>
      <c r="F790" s="202"/>
      <c r="G790" s="202"/>
      <c r="H790" s="201"/>
      <c r="I790" s="201"/>
      <c r="J790" s="202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2">
        <f t="shared" si="405"/>
        <v>0</v>
      </c>
      <c r="V790" s="202">
        <f t="shared" si="421"/>
        <v>0</v>
      </c>
      <c r="W790" s="201"/>
      <c r="X790" s="202">
        <f t="shared" si="403"/>
        <v>0</v>
      </c>
      <c r="Y790" s="202"/>
      <c r="Z790" s="201"/>
      <c r="AA790" s="201"/>
    </row>
    <row r="791" spans="1:27" s="203" customFormat="1" hidden="1" x14ac:dyDescent="0.25">
      <c r="A791" s="198"/>
      <c r="B791" s="198"/>
      <c r="C791" s="206"/>
      <c r="D791" s="201"/>
      <c r="E791" s="201"/>
      <c r="F791" s="202"/>
      <c r="G791" s="202"/>
      <c r="H791" s="201"/>
      <c r="I791" s="201"/>
      <c r="J791" s="202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2">
        <f t="shared" si="405"/>
        <v>0</v>
      </c>
      <c r="V791" s="202">
        <f t="shared" si="421"/>
        <v>0</v>
      </c>
      <c r="W791" s="201"/>
      <c r="X791" s="202">
        <f t="shared" si="403"/>
        <v>0</v>
      </c>
      <c r="Y791" s="202"/>
      <c r="Z791" s="201"/>
      <c r="AA791" s="201"/>
    </row>
    <row r="792" spans="1:27" s="203" customFormat="1" hidden="1" x14ac:dyDescent="0.25">
      <c r="A792" s="198"/>
      <c r="B792" s="199"/>
      <c r="C792" s="200"/>
      <c r="D792" s="201"/>
      <c r="E792" s="201"/>
      <c r="F792" s="202"/>
      <c r="G792" s="202"/>
      <c r="H792" s="201"/>
      <c r="I792" s="201"/>
      <c r="J792" s="202"/>
      <c r="K792" s="201"/>
      <c r="L792" s="201"/>
      <c r="M792" s="201"/>
      <c r="N792" s="201"/>
      <c r="O792" s="201"/>
      <c r="P792" s="201"/>
      <c r="Q792" s="201"/>
      <c r="R792" s="201"/>
      <c r="S792" s="201"/>
      <c r="T792" s="189">
        <f t="shared" ref="K792:T793" si="425">SUM(T793+T798)</f>
        <v>0</v>
      </c>
      <c r="U792" s="202">
        <f t="shared" si="405"/>
        <v>0</v>
      </c>
      <c r="V792" s="202">
        <f t="shared" si="421"/>
        <v>0</v>
      </c>
      <c r="W792" s="201"/>
      <c r="X792" s="202">
        <f t="shared" si="403"/>
        <v>0</v>
      </c>
      <c r="Y792" s="202"/>
      <c r="Z792" s="201"/>
      <c r="AA792" s="201"/>
    </row>
    <row r="793" spans="1:27" s="190" customFormat="1" hidden="1" x14ac:dyDescent="0.25">
      <c r="A793" s="6"/>
      <c r="B793" s="187"/>
      <c r="C793" s="188"/>
      <c r="D793" s="189"/>
      <c r="E793" s="189"/>
      <c r="F793" s="202"/>
      <c r="G793" s="189"/>
      <c r="H793" s="189"/>
      <c r="I793" s="189"/>
      <c r="J793" s="202"/>
      <c r="K793" s="189">
        <f t="shared" si="425"/>
        <v>0</v>
      </c>
      <c r="L793" s="189">
        <f t="shared" si="425"/>
        <v>0</v>
      </c>
      <c r="M793" s="189"/>
      <c r="N793" s="189">
        <f t="shared" si="425"/>
        <v>0</v>
      </c>
      <c r="O793" s="189">
        <f t="shared" si="425"/>
        <v>0</v>
      </c>
      <c r="P793" s="189">
        <f t="shared" si="425"/>
        <v>0</v>
      </c>
      <c r="Q793" s="189">
        <f t="shared" si="425"/>
        <v>0</v>
      </c>
      <c r="R793" s="189">
        <f t="shared" si="425"/>
        <v>0</v>
      </c>
      <c r="S793" s="189">
        <f t="shared" si="425"/>
        <v>0</v>
      </c>
      <c r="T793" s="189">
        <f t="shared" ref="K793:T794" si="426">SUM(T794+T795+T796+T797)</f>
        <v>0</v>
      </c>
      <c r="U793" s="202">
        <f t="shared" si="405"/>
        <v>0</v>
      </c>
      <c r="V793" s="202">
        <f t="shared" si="421"/>
        <v>0</v>
      </c>
      <c r="W793" s="189">
        <f t="shared" ref="W793" si="427">SUM(W794+W799)</f>
        <v>0</v>
      </c>
      <c r="X793" s="202">
        <f t="shared" si="403"/>
        <v>0</v>
      </c>
      <c r="Y793" s="202"/>
      <c r="Z793" s="189"/>
      <c r="AA793" s="189"/>
    </row>
    <row r="794" spans="1:27" s="190" customFormat="1" hidden="1" x14ac:dyDescent="0.25">
      <c r="A794" s="187"/>
      <c r="B794" s="187"/>
      <c r="C794" s="188"/>
      <c r="D794" s="189"/>
      <c r="E794" s="189"/>
      <c r="F794" s="202"/>
      <c r="G794" s="189"/>
      <c r="H794" s="189"/>
      <c r="I794" s="189"/>
      <c r="J794" s="202"/>
      <c r="K794" s="189">
        <f t="shared" si="426"/>
        <v>0</v>
      </c>
      <c r="L794" s="189">
        <f t="shared" si="426"/>
        <v>0</v>
      </c>
      <c r="M794" s="189"/>
      <c r="N794" s="189">
        <f t="shared" si="426"/>
        <v>0</v>
      </c>
      <c r="O794" s="189">
        <f t="shared" si="426"/>
        <v>0</v>
      </c>
      <c r="P794" s="189">
        <f t="shared" si="426"/>
        <v>0</v>
      </c>
      <c r="Q794" s="189">
        <f t="shared" si="426"/>
        <v>0</v>
      </c>
      <c r="R794" s="189">
        <f t="shared" si="426"/>
        <v>0</v>
      </c>
      <c r="S794" s="189">
        <f t="shared" si="426"/>
        <v>0</v>
      </c>
      <c r="T794" s="201"/>
      <c r="U794" s="202">
        <f t="shared" si="405"/>
        <v>0</v>
      </c>
      <c r="V794" s="202">
        <f t="shared" si="421"/>
        <v>0</v>
      </c>
      <c r="W794" s="189">
        <f t="shared" ref="W794" si="428">SUM(W795+W796+W797+W798)</f>
        <v>0</v>
      </c>
      <c r="X794" s="202">
        <f t="shared" si="403"/>
        <v>0</v>
      </c>
      <c r="Y794" s="202"/>
      <c r="Z794" s="189"/>
      <c r="AA794" s="189"/>
    </row>
    <row r="795" spans="1:27" s="203" customFormat="1" ht="27.75" hidden="1" customHeight="1" x14ac:dyDescent="0.25">
      <c r="A795" s="198"/>
      <c r="B795" s="199"/>
      <c r="C795" s="200"/>
      <c r="D795" s="201"/>
      <c r="E795" s="201"/>
      <c r="F795" s="202"/>
      <c r="G795" s="202"/>
      <c r="H795" s="201"/>
      <c r="I795" s="201"/>
      <c r="J795" s="202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2">
        <f t="shared" si="405"/>
        <v>0</v>
      </c>
      <c r="V795" s="202">
        <f t="shared" si="421"/>
        <v>0</v>
      </c>
      <c r="W795" s="201"/>
      <c r="X795" s="202">
        <f t="shared" si="403"/>
        <v>0</v>
      </c>
      <c r="Y795" s="202"/>
      <c r="Z795" s="201"/>
      <c r="AA795" s="201"/>
    </row>
    <row r="796" spans="1:27" s="203" customFormat="1" hidden="1" x14ac:dyDescent="0.25">
      <c r="A796" s="198"/>
      <c r="B796" s="198"/>
      <c r="C796" s="200"/>
      <c r="D796" s="201"/>
      <c r="E796" s="201"/>
      <c r="F796" s="202"/>
      <c r="G796" s="202"/>
      <c r="H796" s="201"/>
      <c r="I796" s="201"/>
      <c r="J796" s="202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2">
        <f t="shared" si="405"/>
        <v>0</v>
      </c>
      <c r="V796" s="202">
        <f t="shared" si="421"/>
        <v>0</v>
      </c>
      <c r="W796" s="201"/>
      <c r="X796" s="202">
        <f t="shared" si="403"/>
        <v>0</v>
      </c>
      <c r="Y796" s="202"/>
      <c r="Z796" s="201"/>
      <c r="AA796" s="201"/>
    </row>
    <row r="797" spans="1:27" s="203" customFormat="1" hidden="1" x14ac:dyDescent="0.25">
      <c r="A797" s="198"/>
      <c r="B797" s="198"/>
      <c r="C797" s="200"/>
      <c r="D797" s="201"/>
      <c r="E797" s="201"/>
      <c r="F797" s="202"/>
      <c r="G797" s="202"/>
      <c r="H797" s="201"/>
      <c r="I797" s="201"/>
      <c r="J797" s="202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2">
        <f t="shared" si="405"/>
        <v>0</v>
      </c>
      <c r="V797" s="202">
        <f t="shared" si="421"/>
        <v>0</v>
      </c>
      <c r="W797" s="201"/>
      <c r="X797" s="202">
        <f t="shared" si="403"/>
        <v>0</v>
      </c>
      <c r="Y797" s="202"/>
      <c r="Z797" s="201"/>
      <c r="AA797" s="201"/>
    </row>
    <row r="798" spans="1:27" s="203" customFormat="1" hidden="1" x14ac:dyDescent="0.25">
      <c r="A798" s="198"/>
      <c r="B798" s="198"/>
      <c r="C798" s="200"/>
      <c r="D798" s="201"/>
      <c r="E798" s="201"/>
      <c r="F798" s="202"/>
      <c r="G798" s="202"/>
      <c r="H798" s="201"/>
      <c r="I798" s="201"/>
      <c r="J798" s="202"/>
      <c r="K798" s="201"/>
      <c r="L798" s="201"/>
      <c r="M798" s="201"/>
      <c r="N798" s="201"/>
      <c r="O798" s="201"/>
      <c r="P798" s="201"/>
      <c r="Q798" s="201"/>
      <c r="R798" s="201"/>
      <c r="S798" s="201"/>
      <c r="T798" s="189">
        <f t="shared" ref="K798:T799" si="429">SUM(T799+T800+T801+T802)</f>
        <v>0</v>
      </c>
      <c r="U798" s="202">
        <f t="shared" si="405"/>
        <v>0</v>
      </c>
      <c r="V798" s="202">
        <f t="shared" si="421"/>
        <v>0</v>
      </c>
      <c r="W798" s="201"/>
      <c r="X798" s="202">
        <f t="shared" si="403"/>
        <v>0</v>
      </c>
      <c r="Y798" s="202"/>
      <c r="Z798" s="201"/>
      <c r="AA798" s="201"/>
    </row>
    <row r="799" spans="1:27" s="190" customFormat="1" hidden="1" x14ac:dyDescent="0.25">
      <c r="A799" s="187"/>
      <c r="B799" s="187"/>
      <c r="C799" s="188"/>
      <c r="D799" s="189"/>
      <c r="E799" s="189"/>
      <c r="F799" s="202"/>
      <c r="G799" s="189"/>
      <c r="H799" s="189"/>
      <c r="I799" s="189"/>
      <c r="J799" s="202"/>
      <c r="K799" s="189">
        <f t="shared" si="429"/>
        <v>0</v>
      </c>
      <c r="L799" s="189">
        <f t="shared" si="429"/>
        <v>0</v>
      </c>
      <c r="M799" s="189"/>
      <c r="N799" s="189">
        <f t="shared" si="429"/>
        <v>0</v>
      </c>
      <c r="O799" s="189">
        <f t="shared" si="429"/>
        <v>0</v>
      </c>
      <c r="P799" s="189">
        <f t="shared" si="429"/>
        <v>0</v>
      </c>
      <c r="Q799" s="189">
        <f t="shared" si="429"/>
        <v>0</v>
      </c>
      <c r="R799" s="189">
        <f t="shared" si="429"/>
        <v>0</v>
      </c>
      <c r="S799" s="189">
        <f t="shared" si="429"/>
        <v>0</v>
      </c>
      <c r="T799" s="201"/>
      <c r="U799" s="202">
        <f t="shared" si="405"/>
        <v>0</v>
      </c>
      <c r="V799" s="202">
        <f t="shared" si="421"/>
        <v>0</v>
      </c>
      <c r="W799" s="189">
        <f t="shared" ref="W799" si="430">SUM(W800+W801+W802+W803)</f>
        <v>0</v>
      </c>
      <c r="X799" s="202">
        <f t="shared" si="403"/>
        <v>0</v>
      </c>
      <c r="Y799" s="202"/>
      <c r="Z799" s="189"/>
      <c r="AA799" s="189"/>
    </row>
    <row r="800" spans="1:27" s="203" customFormat="1" hidden="1" x14ac:dyDescent="0.25">
      <c r="A800" s="198"/>
      <c r="B800" s="199"/>
      <c r="C800" s="200"/>
      <c r="D800" s="201"/>
      <c r="E800" s="201"/>
      <c r="F800" s="202"/>
      <c r="G800" s="202"/>
      <c r="H800" s="201"/>
      <c r="I800" s="201"/>
      <c r="J800" s="202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2">
        <f t="shared" si="405"/>
        <v>0</v>
      </c>
      <c r="V800" s="202">
        <f t="shared" si="421"/>
        <v>0</v>
      </c>
      <c r="W800" s="201"/>
      <c r="X800" s="202">
        <f t="shared" si="403"/>
        <v>0</v>
      </c>
      <c r="Y800" s="202"/>
      <c r="Z800" s="201"/>
      <c r="AA800" s="201"/>
    </row>
    <row r="801" spans="1:27" s="203" customFormat="1" hidden="1" x14ac:dyDescent="0.25">
      <c r="A801" s="198"/>
      <c r="B801" s="199"/>
      <c r="C801" s="200"/>
      <c r="D801" s="201"/>
      <c r="E801" s="201"/>
      <c r="F801" s="202"/>
      <c r="G801" s="202"/>
      <c r="H801" s="201"/>
      <c r="I801" s="201"/>
      <c r="J801" s="202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2">
        <f t="shared" si="405"/>
        <v>0</v>
      </c>
      <c r="V801" s="202">
        <f t="shared" si="421"/>
        <v>0</v>
      </c>
      <c r="W801" s="201"/>
      <c r="X801" s="202">
        <f t="shared" si="403"/>
        <v>0</v>
      </c>
      <c r="Y801" s="202"/>
      <c r="Z801" s="201"/>
      <c r="AA801" s="201"/>
    </row>
    <row r="802" spans="1:27" s="203" customFormat="1" hidden="1" x14ac:dyDescent="0.25">
      <c r="A802" s="198"/>
      <c r="B802" s="199"/>
      <c r="C802" s="200"/>
      <c r="D802" s="201"/>
      <c r="E802" s="201"/>
      <c r="F802" s="202"/>
      <c r="G802" s="202"/>
      <c r="H802" s="201"/>
      <c r="I802" s="201"/>
      <c r="J802" s="202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2">
        <f t="shared" si="405"/>
        <v>0</v>
      </c>
      <c r="V802" s="202">
        <f t="shared" si="421"/>
        <v>0</v>
      </c>
      <c r="W802" s="201"/>
      <c r="X802" s="202">
        <f t="shared" si="403"/>
        <v>0</v>
      </c>
      <c r="Y802" s="202"/>
      <c r="Z802" s="201"/>
      <c r="AA802" s="201"/>
    </row>
    <row r="803" spans="1:27" s="203" customFormat="1" hidden="1" x14ac:dyDescent="0.25">
      <c r="A803" s="198"/>
      <c r="B803" s="199"/>
      <c r="C803" s="200"/>
      <c r="D803" s="201"/>
      <c r="E803" s="201"/>
      <c r="F803" s="202"/>
      <c r="G803" s="202"/>
      <c r="H803" s="201"/>
      <c r="I803" s="201"/>
      <c r="J803" s="202"/>
      <c r="K803" s="201"/>
      <c r="L803" s="201"/>
      <c r="M803" s="201"/>
      <c r="N803" s="201"/>
      <c r="O803" s="201"/>
      <c r="P803" s="201"/>
      <c r="Q803" s="201"/>
      <c r="R803" s="201"/>
      <c r="S803" s="201"/>
      <c r="T803" s="4">
        <f t="shared" ref="K803:W804" si="431">SUM(T804)</f>
        <v>0</v>
      </c>
      <c r="U803" s="202">
        <f t="shared" si="405"/>
        <v>0</v>
      </c>
      <c r="V803" s="202">
        <f t="shared" si="421"/>
        <v>0</v>
      </c>
      <c r="W803" s="201"/>
      <c r="X803" s="202">
        <f t="shared" si="403"/>
        <v>0</v>
      </c>
      <c r="Y803" s="202"/>
      <c r="Z803" s="201"/>
      <c r="AA803" s="201"/>
    </row>
    <row r="804" spans="1:27" s="7" customFormat="1" hidden="1" x14ac:dyDescent="0.25">
      <c r="B804" s="5"/>
      <c r="D804" s="4"/>
      <c r="E804" s="4"/>
      <c r="F804" s="202"/>
      <c r="G804" s="4"/>
      <c r="H804" s="4"/>
      <c r="I804" s="4"/>
      <c r="J804" s="202"/>
      <c r="K804" s="4">
        <f t="shared" si="431"/>
        <v>0</v>
      </c>
      <c r="L804" s="4">
        <f t="shared" si="431"/>
        <v>0</v>
      </c>
      <c r="M804" s="4"/>
      <c r="N804" s="4">
        <f t="shared" si="431"/>
        <v>0</v>
      </c>
      <c r="O804" s="4">
        <f t="shared" si="431"/>
        <v>0</v>
      </c>
      <c r="P804" s="4">
        <f t="shared" si="431"/>
        <v>0</v>
      </c>
      <c r="Q804" s="4">
        <f t="shared" si="431"/>
        <v>0</v>
      </c>
      <c r="R804" s="4">
        <f t="shared" si="431"/>
        <v>0</v>
      </c>
      <c r="S804" s="4">
        <f t="shared" si="431"/>
        <v>0</v>
      </c>
      <c r="T804" s="4">
        <f t="shared" ref="K804:T805" si="432">SUM(T805+T813+T816+T821)</f>
        <v>0</v>
      </c>
      <c r="U804" s="202">
        <f t="shared" si="405"/>
        <v>0</v>
      </c>
      <c r="V804" s="202">
        <f t="shared" si="421"/>
        <v>0</v>
      </c>
      <c r="W804" s="4">
        <f t="shared" si="431"/>
        <v>0</v>
      </c>
      <c r="X804" s="202">
        <f t="shared" si="403"/>
        <v>0</v>
      </c>
      <c r="Y804" s="202"/>
      <c r="Z804" s="4"/>
      <c r="AA804" s="4"/>
    </row>
    <row r="805" spans="1:27" s="7" customFormat="1" hidden="1" x14ac:dyDescent="0.25">
      <c r="B805" s="5"/>
      <c r="D805" s="4"/>
      <c r="E805" s="4"/>
      <c r="F805" s="202"/>
      <c r="G805" s="4"/>
      <c r="H805" s="4"/>
      <c r="I805" s="4"/>
      <c r="J805" s="202"/>
      <c r="K805" s="4">
        <f t="shared" si="432"/>
        <v>0</v>
      </c>
      <c r="L805" s="4">
        <f t="shared" si="432"/>
        <v>0</v>
      </c>
      <c r="M805" s="4"/>
      <c r="N805" s="4">
        <f t="shared" si="432"/>
        <v>0</v>
      </c>
      <c r="O805" s="4">
        <f t="shared" si="432"/>
        <v>0</v>
      </c>
      <c r="P805" s="4">
        <f t="shared" si="432"/>
        <v>0</v>
      </c>
      <c r="Q805" s="4">
        <f t="shared" si="432"/>
        <v>0</v>
      </c>
      <c r="R805" s="4">
        <f t="shared" si="432"/>
        <v>0</v>
      </c>
      <c r="S805" s="4">
        <f t="shared" si="432"/>
        <v>0</v>
      </c>
      <c r="T805" s="4">
        <f t="shared" ref="K805:T806" si="433">SUM(T806+T807+T808+T809+T810+T811+T812)</f>
        <v>0</v>
      </c>
      <c r="U805" s="202">
        <f t="shared" si="405"/>
        <v>0</v>
      </c>
      <c r="V805" s="202">
        <f t="shared" si="421"/>
        <v>0</v>
      </c>
      <c r="W805" s="4">
        <f t="shared" ref="W805" si="434">SUM(W806+W814+W817+W822)</f>
        <v>0</v>
      </c>
      <c r="X805" s="202">
        <f t="shared" si="403"/>
        <v>0</v>
      </c>
      <c r="Y805" s="202"/>
      <c r="Z805" s="4"/>
      <c r="AA805" s="4"/>
    </row>
    <row r="806" spans="1:27" s="7" customFormat="1" hidden="1" x14ac:dyDescent="0.25">
      <c r="B806" s="5"/>
      <c r="D806" s="4"/>
      <c r="E806" s="4"/>
      <c r="F806" s="202"/>
      <c r="G806" s="4"/>
      <c r="H806" s="4"/>
      <c r="I806" s="4"/>
      <c r="J806" s="202"/>
      <c r="K806" s="4">
        <f t="shared" si="433"/>
        <v>0</v>
      </c>
      <c r="L806" s="4">
        <f t="shared" si="433"/>
        <v>0</v>
      </c>
      <c r="M806" s="4"/>
      <c r="N806" s="4">
        <f t="shared" si="433"/>
        <v>0</v>
      </c>
      <c r="O806" s="4">
        <f t="shared" si="433"/>
        <v>0</v>
      </c>
      <c r="P806" s="4">
        <f t="shared" si="433"/>
        <v>0</v>
      </c>
      <c r="Q806" s="4">
        <f t="shared" si="433"/>
        <v>0</v>
      </c>
      <c r="R806" s="4">
        <f t="shared" si="433"/>
        <v>0</v>
      </c>
      <c r="S806" s="4">
        <f t="shared" si="433"/>
        <v>0</v>
      </c>
      <c r="T806" s="201"/>
      <c r="U806" s="202">
        <f t="shared" si="405"/>
        <v>0</v>
      </c>
      <c r="V806" s="202">
        <f t="shared" si="421"/>
        <v>0</v>
      </c>
      <c r="W806" s="4">
        <f t="shared" ref="W806" si="435">SUM(W807+W808+W809+W810+W811+W812+W813)</f>
        <v>0</v>
      </c>
      <c r="X806" s="202">
        <f t="shared" si="403"/>
        <v>0</v>
      </c>
      <c r="Y806" s="202"/>
      <c r="Z806" s="4"/>
      <c r="AA806" s="4"/>
    </row>
    <row r="807" spans="1:27" s="210" customFormat="1" hidden="1" x14ac:dyDescent="0.25">
      <c r="A807" s="207"/>
      <c r="B807" s="208"/>
      <c r="C807" s="209"/>
      <c r="D807" s="201"/>
      <c r="E807" s="201"/>
      <c r="F807" s="202"/>
      <c r="G807" s="202"/>
      <c r="H807" s="201"/>
      <c r="I807" s="201"/>
      <c r="J807" s="202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2">
        <f t="shared" si="405"/>
        <v>0</v>
      </c>
      <c r="V807" s="202">
        <f t="shared" si="421"/>
        <v>0</v>
      </c>
      <c r="W807" s="201"/>
      <c r="X807" s="202">
        <f t="shared" si="403"/>
        <v>0</v>
      </c>
      <c r="Y807" s="202"/>
      <c r="Z807" s="201"/>
      <c r="AA807" s="201"/>
    </row>
    <row r="808" spans="1:27" s="210" customFormat="1" hidden="1" x14ac:dyDescent="0.25">
      <c r="A808" s="207"/>
      <c r="B808" s="208"/>
      <c r="C808" s="209"/>
      <c r="D808" s="201"/>
      <c r="E808" s="201"/>
      <c r="F808" s="202"/>
      <c r="G808" s="202"/>
      <c r="H808" s="201"/>
      <c r="I808" s="201"/>
      <c r="J808" s="202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2">
        <f t="shared" si="405"/>
        <v>0</v>
      </c>
      <c r="V808" s="202">
        <f t="shared" si="421"/>
        <v>0</v>
      </c>
      <c r="W808" s="201"/>
      <c r="X808" s="202">
        <f t="shared" si="403"/>
        <v>0</v>
      </c>
      <c r="Y808" s="202"/>
      <c r="Z808" s="201"/>
      <c r="AA808" s="201"/>
    </row>
    <row r="809" spans="1:27" s="210" customFormat="1" hidden="1" x14ac:dyDescent="0.25">
      <c r="A809" s="207"/>
      <c r="B809" s="208"/>
      <c r="C809" s="209"/>
      <c r="D809" s="201"/>
      <c r="E809" s="201"/>
      <c r="F809" s="202"/>
      <c r="G809" s="202"/>
      <c r="H809" s="201"/>
      <c r="I809" s="201"/>
      <c r="J809" s="202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2">
        <f t="shared" si="405"/>
        <v>0</v>
      </c>
      <c r="V809" s="202">
        <f t="shared" si="421"/>
        <v>0</v>
      </c>
      <c r="W809" s="201"/>
      <c r="X809" s="202">
        <f t="shared" si="403"/>
        <v>0</v>
      </c>
      <c r="Y809" s="202"/>
      <c r="Z809" s="201"/>
      <c r="AA809" s="201"/>
    </row>
    <row r="810" spans="1:27" s="210" customFormat="1" hidden="1" x14ac:dyDescent="0.25">
      <c r="A810" s="207"/>
      <c r="B810" s="208"/>
      <c r="C810" s="209"/>
      <c r="D810" s="201"/>
      <c r="E810" s="201"/>
      <c r="F810" s="202"/>
      <c r="G810" s="202"/>
      <c r="H810" s="201"/>
      <c r="I810" s="201"/>
      <c r="J810" s="202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2">
        <f t="shared" si="405"/>
        <v>0</v>
      </c>
      <c r="V810" s="202">
        <f t="shared" ref="V810:V824" si="436">SUM(J810+U810)</f>
        <v>0</v>
      </c>
      <c r="W810" s="201"/>
      <c r="X810" s="202">
        <f t="shared" ref="X810:X824" si="437">SUM(V810:W810)</f>
        <v>0</v>
      </c>
      <c r="Y810" s="202"/>
      <c r="Z810" s="201"/>
      <c r="AA810" s="201"/>
    </row>
    <row r="811" spans="1:27" s="210" customFormat="1" hidden="1" x14ac:dyDescent="0.25">
      <c r="A811" s="207"/>
      <c r="B811" s="208"/>
      <c r="C811" s="209"/>
      <c r="D811" s="201"/>
      <c r="E811" s="201"/>
      <c r="F811" s="202"/>
      <c r="G811" s="202"/>
      <c r="H811" s="201"/>
      <c r="I811" s="201"/>
      <c r="J811" s="202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2">
        <f t="shared" ref="U811:U824" si="438">SUM(K811:T811)</f>
        <v>0</v>
      </c>
      <c r="V811" s="202">
        <f t="shared" si="436"/>
        <v>0</v>
      </c>
      <c r="W811" s="201"/>
      <c r="X811" s="202">
        <f t="shared" si="437"/>
        <v>0</v>
      </c>
      <c r="Y811" s="202"/>
      <c r="Z811" s="201"/>
      <c r="AA811" s="201"/>
    </row>
    <row r="812" spans="1:27" s="210" customFormat="1" hidden="1" x14ac:dyDescent="0.25">
      <c r="A812" s="207"/>
      <c r="B812" s="208"/>
      <c r="C812" s="209"/>
      <c r="D812" s="201"/>
      <c r="E812" s="201"/>
      <c r="F812" s="202"/>
      <c r="G812" s="202"/>
      <c r="H812" s="201"/>
      <c r="I812" s="201"/>
      <c r="J812" s="202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2">
        <f t="shared" si="438"/>
        <v>0</v>
      </c>
      <c r="V812" s="202">
        <f t="shared" si="436"/>
        <v>0</v>
      </c>
      <c r="W812" s="201"/>
      <c r="X812" s="202">
        <f t="shared" si="437"/>
        <v>0</v>
      </c>
      <c r="Y812" s="202"/>
      <c r="Z812" s="201"/>
      <c r="AA812" s="201"/>
    </row>
    <row r="813" spans="1:27" s="210" customFormat="1" hidden="1" x14ac:dyDescent="0.25">
      <c r="A813" s="207"/>
      <c r="B813" s="208"/>
      <c r="C813" s="209"/>
      <c r="D813" s="201"/>
      <c r="E813" s="201"/>
      <c r="F813" s="202"/>
      <c r="G813" s="202"/>
      <c r="H813" s="201"/>
      <c r="I813" s="201"/>
      <c r="J813" s="202"/>
      <c r="K813" s="201"/>
      <c r="L813" s="201"/>
      <c r="M813" s="201"/>
      <c r="N813" s="201"/>
      <c r="O813" s="201"/>
      <c r="P813" s="201"/>
      <c r="Q813" s="201"/>
      <c r="R813" s="201"/>
      <c r="S813" s="201"/>
      <c r="T813" s="196">
        <f t="shared" ref="K813:T814" si="439">SUM(T814+T815)</f>
        <v>0</v>
      </c>
      <c r="U813" s="202">
        <f t="shared" si="438"/>
        <v>0</v>
      </c>
      <c r="V813" s="202">
        <f t="shared" si="436"/>
        <v>0</v>
      </c>
      <c r="W813" s="201"/>
      <c r="X813" s="202">
        <f t="shared" si="437"/>
        <v>0</v>
      </c>
      <c r="Y813" s="202"/>
      <c r="Z813" s="201"/>
      <c r="AA813" s="201"/>
    </row>
    <row r="814" spans="1:27" s="193" customFormat="1" hidden="1" x14ac:dyDescent="0.25">
      <c r="A814" s="191"/>
      <c r="B814" s="191"/>
      <c r="C814" s="194"/>
      <c r="D814" s="196"/>
      <c r="E814" s="196"/>
      <c r="F814" s="202"/>
      <c r="G814" s="196"/>
      <c r="H814" s="196"/>
      <c r="I814" s="196"/>
      <c r="J814" s="202"/>
      <c r="K814" s="196">
        <f t="shared" si="439"/>
        <v>0</v>
      </c>
      <c r="L814" s="196">
        <f t="shared" si="439"/>
        <v>0</v>
      </c>
      <c r="M814" s="196"/>
      <c r="N814" s="196">
        <f t="shared" si="439"/>
        <v>0</v>
      </c>
      <c r="O814" s="196">
        <f t="shared" si="439"/>
        <v>0</v>
      </c>
      <c r="P814" s="196">
        <f t="shared" si="439"/>
        <v>0</v>
      </c>
      <c r="Q814" s="196">
        <f t="shared" si="439"/>
        <v>0</v>
      </c>
      <c r="R814" s="196">
        <f t="shared" si="439"/>
        <v>0</v>
      </c>
      <c r="S814" s="196">
        <f t="shared" si="439"/>
        <v>0</v>
      </c>
      <c r="T814" s="201"/>
      <c r="U814" s="202">
        <f t="shared" si="438"/>
        <v>0</v>
      </c>
      <c r="V814" s="202">
        <f t="shared" si="436"/>
        <v>0</v>
      </c>
      <c r="W814" s="196">
        <f t="shared" ref="W814" si="440">SUM(W815+W816)</f>
        <v>0</v>
      </c>
      <c r="X814" s="202">
        <f t="shared" si="437"/>
        <v>0</v>
      </c>
      <c r="Y814" s="202"/>
      <c r="Z814" s="196"/>
      <c r="AA814" s="196"/>
    </row>
    <row r="815" spans="1:27" s="210" customFormat="1" hidden="1" x14ac:dyDescent="0.25">
      <c r="A815" s="207"/>
      <c r="B815" s="208"/>
      <c r="C815" s="209"/>
      <c r="D815" s="201"/>
      <c r="E815" s="201"/>
      <c r="F815" s="202"/>
      <c r="G815" s="202"/>
      <c r="H815" s="201"/>
      <c r="I815" s="201"/>
      <c r="J815" s="202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2">
        <f t="shared" si="438"/>
        <v>0</v>
      </c>
      <c r="V815" s="202">
        <f t="shared" si="436"/>
        <v>0</v>
      </c>
      <c r="W815" s="201"/>
      <c r="X815" s="202">
        <f t="shared" si="437"/>
        <v>0</v>
      </c>
      <c r="Y815" s="202"/>
      <c r="Z815" s="201"/>
      <c r="AA815" s="201"/>
    </row>
    <row r="816" spans="1:27" s="210" customFormat="1" hidden="1" x14ac:dyDescent="0.25">
      <c r="A816" s="207"/>
      <c r="B816" s="208"/>
      <c r="C816" s="209"/>
      <c r="D816" s="201"/>
      <c r="E816" s="201"/>
      <c r="F816" s="202"/>
      <c r="G816" s="202"/>
      <c r="H816" s="201"/>
      <c r="I816" s="201"/>
      <c r="J816" s="202"/>
      <c r="K816" s="201"/>
      <c r="L816" s="201"/>
      <c r="M816" s="201"/>
      <c r="N816" s="201"/>
      <c r="O816" s="201"/>
      <c r="P816" s="201"/>
      <c r="Q816" s="201"/>
      <c r="R816" s="201"/>
      <c r="S816" s="201"/>
      <c r="T816" s="196">
        <f t="shared" ref="K816:T817" si="441">SUM(T817+T818+T819+T820)</f>
        <v>0</v>
      </c>
      <c r="U816" s="202">
        <f t="shared" si="438"/>
        <v>0</v>
      </c>
      <c r="V816" s="202">
        <f t="shared" si="436"/>
        <v>0</v>
      </c>
      <c r="W816" s="201"/>
      <c r="X816" s="202">
        <f t="shared" si="437"/>
        <v>0</v>
      </c>
      <c r="Y816" s="202"/>
      <c r="Z816" s="201"/>
      <c r="AA816" s="201"/>
    </row>
    <row r="817" spans="1:28" s="193" customFormat="1" hidden="1" x14ac:dyDescent="0.25">
      <c r="A817" s="191"/>
      <c r="B817" s="191"/>
      <c r="C817" s="194"/>
      <c r="D817" s="196"/>
      <c r="E817" s="196"/>
      <c r="F817" s="202"/>
      <c r="G817" s="196"/>
      <c r="H817" s="196"/>
      <c r="I817" s="196"/>
      <c r="J817" s="202"/>
      <c r="K817" s="196">
        <f t="shared" si="441"/>
        <v>0</v>
      </c>
      <c r="L817" s="196">
        <f t="shared" si="441"/>
        <v>0</v>
      </c>
      <c r="M817" s="196"/>
      <c r="N817" s="196">
        <f t="shared" si="441"/>
        <v>0</v>
      </c>
      <c r="O817" s="196">
        <f t="shared" si="441"/>
        <v>0</v>
      </c>
      <c r="P817" s="196">
        <f t="shared" si="441"/>
        <v>0</v>
      </c>
      <c r="Q817" s="196">
        <f t="shared" si="441"/>
        <v>0</v>
      </c>
      <c r="R817" s="196">
        <f t="shared" si="441"/>
        <v>0</v>
      </c>
      <c r="S817" s="196">
        <f t="shared" si="441"/>
        <v>0</v>
      </c>
      <c r="T817" s="201"/>
      <c r="U817" s="202">
        <f t="shared" si="438"/>
        <v>0</v>
      </c>
      <c r="V817" s="202">
        <f t="shared" si="436"/>
        <v>0</v>
      </c>
      <c r="W817" s="196">
        <f t="shared" ref="W817" si="442">SUM(W818+W819+W820+W821)</f>
        <v>0</v>
      </c>
      <c r="X817" s="202">
        <f t="shared" si="437"/>
        <v>0</v>
      </c>
      <c r="Y817" s="202"/>
      <c r="Z817" s="196"/>
      <c r="AA817" s="196"/>
    </row>
    <row r="818" spans="1:28" s="210" customFormat="1" hidden="1" x14ac:dyDescent="0.25">
      <c r="A818" s="207"/>
      <c r="B818" s="211"/>
      <c r="C818" s="212"/>
      <c r="D818" s="201"/>
      <c r="E818" s="201"/>
      <c r="F818" s="202"/>
      <c r="G818" s="202"/>
      <c r="H818" s="201"/>
      <c r="I818" s="201"/>
      <c r="J818" s="202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2">
        <f t="shared" si="438"/>
        <v>0</v>
      </c>
      <c r="V818" s="202">
        <f t="shared" si="436"/>
        <v>0</v>
      </c>
      <c r="W818" s="201"/>
      <c r="X818" s="202">
        <f t="shared" si="437"/>
        <v>0</v>
      </c>
      <c r="Y818" s="202"/>
      <c r="Z818" s="201"/>
      <c r="AA818" s="201"/>
    </row>
    <row r="819" spans="1:28" s="210" customFormat="1" hidden="1" x14ac:dyDescent="0.25">
      <c r="A819" s="207"/>
      <c r="B819" s="211"/>
      <c r="C819" s="213"/>
      <c r="D819" s="201"/>
      <c r="E819" s="201"/>
      <c r="F819" s="202"/>
      <c r="G819" s="202"/>
      <c r="H819" s="201"/>
      <c r="I819" s="201"/>
      <c r="J819" s="202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2">
        <f t="shared" si="438"/>
        <v>0</v>
      </c>
      <c r="V819" s="202">
        <f t="shared" si="436"/>
        <v>0</v>
      </c>
      <c r="W819" s="201"/>
      <c r="X819" s="202">
        <f t="shared" si="437"/>
        <v>0</v>
      </c>
      <c r="Y819" s="202"/>
      <c r="Z819" s="201"/>
      <c r="AA819" s="201"/>
    </row>
    <row r="820" spans="1:28" s="210" customFormat="1" hidden="1" x14ac:dyDescent="0.25">
      <c r="A820" s="207"/>
      <c r="B820" s="211"/>
      <c r="C820" s="213"/>
      <c r="D820" s="201"/>
      <c r="E820" s="201"/>
      <c r="F820" s="202"/>
      <c r="G820" s="202"/>
      <c r="H820" s="201"/>
      <c r="I820" s="201"/>
      <c r="J820" s="202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2">
        <f t="shared" si="438"/>
        <v>0</v>
      </c>
      <c r="V820" s="202">
        <f t="shared" si="436"/>
        <v>0</v>
      </c>
      <c r="W820" s="201"/>
      <c r="X820" s="202">
        <f t="shared" si="437"/>
        <v>0</v>
      </c>
      <c r="Y820" s="202"/>
      <c r="Z820" s="201"/>
      <c r="AA820" s="201"/>
    </row>
    <row r="821" spans="1:28" s="210" customFormat="1" hidden="1" x14ac:dyDescent="0.25">
      <c r="A821" s="207"/>
      <c r="B821" s="211"/>
      <c r="C821" s="213"/>
      <c r="D821" s="201"/>
      <c r="E821" s="201"/>
      <c r="F821" s="202"/>
      <c r="G821" s="202"/>
      <c r="H821" s="201"/>
      <c r="I821" s="201"/>
      <c r="J821" s="202"/>
      <c r="K821" s="201"/>
      <c r="L821" s="201"/>
      <c r="M821" s="201"/>
      <c r="N821" s="201"/>
      <c r="O821" s="201"/>
      <c r="P821" s="201"/>
      <c r="Q821" s="201"/>
      <c r="R821" s="201"/>
      <c r="S821" s="201"/>
      <c r="T821" s="196">
        <f t="shared" ref="K821:T822" si="443">SUM(T822+T823)</f>
        <v>0</v>
      </c>
      <c r="U821" s="202">
        <f t="shared" si="438"/>
        <v>0</v>
      </c>
      <c r="V821" s="202">
        <f t="shared" si="436"/>
        <v>0</v>
      </c>
      <c r="W821" s="201"/>
      <c r="X821" s="202">
        <f t="shared" si="437"/>
        <v>0</v>
      </c>
      <c r="Y821" s="202"/>
      <c r="Z821" s="201"/>
      <c r="AA821" s="201"/>
    </row>
    <row r="822" spans="1:28" s="193" customFormat="1" hidden="1" x14ac:dyDescent="0.25">
      <c r="A822" s="191"/>
      <c r="B822" s="191"/>
      <c r="C822" s="192"/>
      <c r="D822" s="196"/>
      <c r="E822" s="196"/>
      <c r="F822" s="202"/>
      <c r="G822" s="196"/>
      <c r="H822" s="196"/>
      <c r="I822" s="196"/>
      <c r="J822" s="202"/>
      <c r="K822" s="196">
        <f t="shared" si="443"/>
        <v>0</v>
      </c>
      <c r="L822" s="196">
        <f t="shared" si="443"/>
        <v>0</v>
      </c>
      <c r="M822" s="196"/>
      <c r="N822" s="196">
        <f t="shared" si="443"/>
        <v>0</v>
      </c>
      <c r="O822" s="196">
        <f t="shared" si="443"/>
        <v>0</v>
      </c>
      <c r="P822" s="196">
        <f t="shared" si="443"/>
        <v>0</v>
      </c>
      <c r="Q822" s="196">
        <f t="shared" si="443"/>
        <v>0</v>
      </c>
      <c r="R822" s="196">
        <f t="shared" si="443"/>
        <v>0</v>
      </c>
      <c r="S822" s="196">
        <f t="shared" si="443"/>
        <v>0</v>
      </c>
      <c r="T822" s="201"/>
      <c r="U822" s="202">
        <f t="shared" si="438"/>
        <v>0</v>
      </c>
      <c r="V822" s="202">
        <f t="shared" si="436"/>
        <v>0</v>
      </c>
      <c r="W822" s="196">
        <f t="shared" ref="W822" si="444">SUM(W823+W824)</f>
        <v>0</v>
      </c>
      <c r="X822" s="202">
        <f t="shared" si="437"/>
        <v>0</v>
      </c>
      <c r="Y822" s="202"/>
      <c r="Z822" s="196"/>
      <c r="AA822" s="196"/>
    </row>
    <row r="823" spans="1:28" s="210" customFormat="1" hidden="1" x14ac:dyDescent="0.25">
      <c r="A823" s="207"/>
      <c r="B823" s="208"/>
      <c r="C823" s="209"/>
      <c r="D823" s="201"/>
      <c r="E823" s="201"/>
      <c r="F823" s="202"/>
      <c r="G823" s="202"/>
      <c r="H823" s="201"/>
      <c r="I823" s="201"/>
      <c r="J823" s="202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2">
        <f t="shared" si="438"/>
        <v>0</v>
      </c>
      <c r="V823" s="202">
        <f t="shared" si="436"/>
        <v>0</v>
      </c>
      <c r="W823" s="201"/>
      <c r="X823" s="202">
        <f t="shared" si="437"/>
        <v>0</v>
      </c>
      <c r="Y823" s="202"/>
      <c r="Z823" s="201"/>
      <c r="AA823" s="201"/>
    </row>
    <row r="824" spans="1:28" s="210" customFormat="1" hidden="1" x14ac:dyDescent="0.25">
      <c r="A824" s="207"/>
      <c r="B824" s="208"/>
      <c r="C824" s="209"/>
      <c r="D824" s="201"/>
      <c r="E824" s="201"/>
      <c r="F824" s="202"/>
      <c r="G824" s="202"/>
      <c r="H824" s="201"/>
      <c r="I824" s="201"/>
      <c r="J824" s="202"/>
      <c r="K824" s="201"/>
      <c r="L824" s="201"/>
      <c r="M824" s="201"/>
      <c r="N824" s="201"/>
      <c r="O824" s="201"/>
      <c r="P824" s="201"/>
      <c r="Q824" s="201"/>
      <c r="R824" s="201"/>
      <c r="S824" s="201"/>
      <c r="T824" s="3"/>
      <c r="U824" s="202">
        <f t="shared" si="438"/>
        <v>0</v>
      </c>
      <c r="V824" s="202">
        <f t="shared" si="436"/>
        <v>0</v>
      </c>
      <c r="W824" s="201"/>
      <c r="X824" s="202">
        <f t="shared" si="437"/>
        <v>0</v>
      </c>
      <c r="Y824" s="202"/>
      <c r="Z824" s="201"/>
      <c r="AA824" s="201"/>
    </row>
    <row r="825" spans="1:28" ht="15" x14ac:dyDescent="0.25">
      <c r="B825" s="187"/>
      <c r="C825" s="314"/>
      <c r="H825" s="4"/>
      <c r="I825" s="189"/>
      <c r="J825" s="189"/>
      <c r="Y825" s="189"/>
      <c r="Z825" s="189"/>
      <c r="AA825" s="189"/>
      <c r="AB825" s="189"/>
    </row>
    <row r="826" spans="1:28" x14ac:dyDescent="0.25">
      <c r="B826" s="199"/>
      <c r="C826" s="200"/>
      <c r="D826" s="4"/>
      <c r="E826" s="4"/>
      <c r="F826" s="202"/>
      <c r="G826" s="4"/>
      <c r="H826" s="4"/>
      <c r="I826" s="201"/>
      <c r="J826" s="202"/>
      <c r="Y826" s="201"/>
      <c r="Z826" s="202"/>
      <c r="AA826" s="201"/>
      <c r="AB826" s="202"/>
    </row>
    <row r="827" spans="1:28" ht="15" x14ac:dyDescent="0.25">
      <c r="B827" s="199"/>
      <c r="C827" s="315"/>
      <c r="I827" s="201"/>
      <c r="J827" s="202"/>
    </row>
    <row r="828" spans="1:28" ht="16.5" x14ac:dyDescent="0.25">
      <c r="C828" s="306"/>
    </row>
    <row r="829" spans="1:28" x14ac:dyDescent="0.25">
      <c r="C829" s="305"/>
    </row>
    <row r="830" spans="1:28" ht="16.5" x14ac:dyDescent="0.25">
      <c r="C830" s="306"/>
    </row>
    <row r="831" spans="1:28" ht="16.5" x14ac:dyDescent="0.25">
      <c r="C831" s="306"/>
    </row>
    <row r="832" spans="1:28" ht="16.5" x14ac:dyDescent="0.25">
      <c r="C832" s="306"/>
    </row>
    <row r="833" spans="3:9" ht="16.5" x14ac:dyDescent="0.25">
      <c r="C833" s="304"/>
    </row>
    <row r="834" spans="3:9" x14ac:dyDescent="0.25">
      <c r="C834" s="320"/>
    </row>
    <row r="835" spans="3:9" ht="16.5" x14ac:dyDescent="0.25">
      <c r="C835" s="304"/>
    </row>
    <row r="836" spans="3:9" ht="16.5" x14ac:dyDescent="0.25">
      <c r="C836" s="304"/>
    </row>
    <row r="837" spans="3:9" x14ac:dyDescent="0.25">
      <c r="C837" s="321"/>
    </row>
    <row r="838" spans="3:9" ht="16.5" x14ac:dyDescent="0.25">
      <c r="C838" s="306"/>
    </row>
    <row r="840" spans="3:9" x14ac:dyDescent="0.25">
      <c r="C840" s="10"/>
    </row>
    <row r="843" spans="3:9" x14ac:dyDescent="0.25">
      <c r="C843" s="10"/>
    </row>
    <row r="845" spans="3:9" x14ac:dyDescent="0.25">
      <c r="C845" s="10"/>
    </row>
    <row r="847" spans="3:9" x14ac:dyDescent="0.25">
      <c r="C847" s="10"/>
      <c r="D847" s="322"/>
      <c r="E847" s="322"/>
      <c r="F847" s="322"/>
      <c r="G847" s="322"/>
      <c r="H847" s="322"/>
      <c r="I847" s="322"/>
    </row>
    <row r="848" spans="3:9" x14ac:dyDescent="0.25">
      <c r="C848" s="10"/>
      <c r="D848" s="322"/>
      <c r="E848" s="322"/>
      <c r="F848" s="322"/>
      <c r="G848" s="322"/>
      <c r="H848" s="322"/>
      <c r="I848" s="322"/>
    </row>
    <row r="849" spans="3:9" x14ac:dyDescent="0.25">
      <c r="C849" s="10"/>
      <c r="D849" s="322"/>
      <c r="E849" s="322"/>
      <c r="F849" s="322"/>
      <c r="G849" s="322"/>
      <c r="H849" s="322"/>
      <c r="I849" s="322"/>
    </row>
    <row r="850" spans="3:9" x14ac:dyDescent="0.25">
      <c r="C850" s="10"/>
      <c r="D850" s="322"/>
      <c r="E850" s="322"/>
      <c r="F850" s="322"/>
      <c r="G850" s="322"/>
      <c r="H850" s="322"/>
      <c r="I850" s="322"/>
    </row>
    <row r="851" spans="3:9" x14ac:dyDescent="0.25">
      <c r="C851" s="10"/>
      <c r="D851" s="322"/>
      <c r="E851" s="322"/>
      <c r="F851" s="322"/>
      <c r="G851" s="322"/>
      <c r="H851" s="322"/>
      <c r="I851" s="322"/>
    </row>
    <row r="852" spans="3:9" x14ac:dyDescent="0.25">
      <c r="C852" s="10"/>
    </row>
    <row r="853" spans="3:9" x14ac:dyDescent="0.25">
      <c r="C853" s="10"/>
    </row>
    <row r="854" spans="3:9" x14ac:dyDescent="0.25">
      <c r="C854" s="10"/>
    </row>
    <row r="856" spans="3:9" x14ac:dyDescent="0.25">
      <c r="C856" s="10"/>
    </row>
    <row r="857" spans="3:9" x14ac:dyDescent="0.25">
      <c r="C857" s="10"/>
    </row>
    <row r="858" spans="3:9" x14ac:dyDescent="0.25">
      <c r="C858" s="10"/>
    </row>
    <row r="859" spans="3:9" x14ac:dyDescent="0.25">
      <c r="C859" s="10"/>
    </row>
    <row r="860" spans="3:9" x14ac:dyDescent="0.25">
      <c r="C860" s="10"/>
    </row>
    <row r="861" spans="3:9" x14ac:dyDescent="0.25">
      <c r="C861" s="10"/>
    </row>
    <row r="862" spans="3:9" x14ac:dyDescent="0.25">
      <c r="C862" s="10"/>
    </row>
    <row r="863" spans="3:9" x14ac:dyDescent="0.25">
      <c r="C863" s="10"/>
    </row>
    <row r="864" spans="3:9" x14ac:dyDescent="0.25">
      <c r="C864" s="10"/>
    </row>
    <row r="865" spans="3:3" x14ac:dyDescent="0.25">
      <c r="C865" s="10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1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184"/>
  <sheetViews>
    <sheetView tabSelected="1" topLeftCell="A105" workbookViewId="0">
      <selection activeCell="AK179" sqref="AK179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9.5703125" style="17" customWidth="1"/>
    <col min="34" max="34" width="11.42578125" style="17" hidden="1" customWidth="1"/>
    <col min="35" max="35" width="10.5703125" style="17" hidden="1" customWidth="1"/>
    <col min="36" max="36" width="11.28515625" style="17" customWidth="1"/>
    <col min="37" max="37" width="14.28515625" style="14" customWidth="1"/>
    <col min="38" max="38" width="9.5703125" style="290" customWidth="1"/>
    <col min="39" max="16384" width="9.140625" style="14"/>
  </cols>
  <sheetData>
    <row r="1" spans="2:38" ht="9.75" customHeight="1" x14ac:dyDescent="0.25"/>
    <row r="2" spans="2:38" x14ac:dyDescent="0.25">
      <c r="J2" s="13"/>
      <c r="K2" s="316" t="s">
        <v>604</v>
      </c>
    </row>
    <row r="3" spans="2:38" s="18" customFormat="1" ht="17.25" hidden="1" x14ac:dyDescent="0.3">
      <c r="E3" s="19"/>
      <c r="G3" s="19"/>
      <c r="H3" s="20"/>
      <c r="I3" s="19"/>
      <c r="J3" s="19"/>
      <c r="K3" s="309"/>
      <c r="M3" s="19"/>
      <c r="AL3" s="291"/>
    </row>
    <row r="4" spans="2:38" s="18" customFormat="1" ht="17.25" hidden="1" x14ac:dyDescent="0.3">
      <c r="E4" s="19"/>
      <c r="G4" s="19"/>
      <c r="H4" s="20"/>
      <c r="I4" s="19"/>
      <c r="J4" s="19"/>
      <c r="K4" s="310"/>
      <c r="M4" s="19"/>
      <c r="AL4" s="291"/>
    </row>
    <row r="5" spans="2:38" s="18" customFormat="1" ht="17.25" hidden="1" x14ac:dyDescent="0.3">
      <c r="E5" s="19"/>
      <c r="G5" s="19"/>
      <c r="H5" s="20"/>
      <c r="I5" s="19"/>
      <c r="J5" s="19"/>
      <c r="K5" s="310"/>
      <c r="M5" s="19"/>
      <c r="AL5" s="291"/>
    </row>
    <row r="6" spans="2:38" s="18" customFormat="1" ht="17.25" hidden="1" x14ac:dyDescent="0.3">
      <c r="E6" s="19"/>
      <c r="G6" s="19"/>
      <c r="H6" s="20"/>
      <c r="I6" s="19"/>
      <c r="J6" s="19"/>
      <c r="K6" s="310"/>
      <c r="M6" s="19"/>
      <c r="AL6" s="291"/>
    </row>
    <row r="7" spans="2:38" s="18" customFormat="1" ht="17.25" hidden="1" x14ac:dyDescent="0.3">
      <c r="E7" s="19"/>
      <c r="G7" s="19"/>
      <c r="H7" s="20"/>
      <c r="I7" s="19"/>
      <c r="J7" s="19"/>
      <c r="K7" s="311"/>
      <c r="M7" s="19"/>
      <c r="AL7" s="291"/>
    </row>
    <row r="8" spans="2:38" s="22" customFormat="1" x14ac:dyDescent="0.25">
      <c r="B8" s="21"/>
      <c r="C8" s="21"/>
      <c r="D8" s="21"/>
      <c r="E8" s="21"/>
      <c r="F8" s="21"/>
      <c r="G8" s="21"/>
      <c r="I8" s="23"/>
      <c r="J8" s="24"/>
      <c r="K8" s="317" t="s">
        <v>605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640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7"/>
      <c r="AL8" s="292"/>
    </row>
    <row r="9" spans="2:38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22"/>
      <c r="V9" s="22" t="s">
        <v>633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33"/>
      <c r="AH9" s="34"/>
      <c r="AI9" s="35"/>
      <c r="AJ9" s="14"/>
      <c r="AL9" s="293"/>
    </row>
    <row r="10" spans="2:38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9"/>
      <c r="AG10" s="33"/>
      <c r="AH10" s="34"/>
      <c r="AI10" s="35"/>
      <c r="AJ10" s="30"/>
      <c r="AL10" s="293"/>
    </row>
    <row r="11" spans="2:38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2"/>
      <c r="AF11" s="42"/>
      <c r="AG11" s="45"/>
      <c r="AH11" s="42"/>
      <c r="AI11" s="42"/>
      <c r="AJ11" s="41"/>
      <c r="AL11" s="294"/>
    </row>
    <row r="12" spans="2:38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L12" s="295"/>
    </row>
    <row r="13" spans="2:38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8" t="s">
        <v>603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556</v>
      </c>
      <c r="AF13" s="57" t="s">
        <v>564</v>
      </c>
      <c r="AG13" s="57" t="s">
        <v>565</v>
      </c>
      <c r="AH13" s="57" t="s">
        <v>566</v>
      </c>
      <c r="AI13" s="57" t="s">
        <v>553</v>
      </c>
      <c r="AJ13" s="285" t="s">
        <v>634</v>
      </c>
      <c r="AK13" s="51" t="s">
        <v>635</v>
      </c>
      <c r="AL13" s="299"/>
    </row>
    <row r="14" spans="2:38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/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162</v>
      </c>
      <c r="AH14" s="60" t="s">
        <v>163</v>
      </c>
      <c r="AI14" s="60" t="s">
        <v>164</v>
      </c>
      <c r="AJ14" s="60"/>
      <c r="AL14" s="296"/>
    </row>
    <row r="15" spans="2:38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SUM(L16+L171+L173)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15">
        <v>11387000</v>
      </c>
      <c r="T15" s="215">
        <v>200000</v>
      </c>
      <c r="U15" s="215">
        <v>11587000</v>
      </c>
      <c r="V15" s="226">
        <v>3458000</v>
      </c>
      <c r="W15" s="226"/>
      <c r="X15" s="226"/>
      <c r="Y15" s="226">
        <v>2060000</v>
      </c>
      <c r="Z15" s="226"/>
      <c r="AA15" s="226"/>
      <c r="AB15" s="226"/>
      <c r="AC15" s="226"/>
      <c r="AD15" s="226"/>
      <c r="AE15" s="226"/>
      <c r="AF15" s="202">
        <v>5518000</v>
      </c>
      <c r="AG15" s="202">
        <v>17105000</v>
      </c>
      <c r="AH15" s="215"/>
      <c r="AI15" s="202">
        <f>SUM(AG15:AH15)</f>
        <v>17105000</v>
      </c>
      <c r="AJ15" s="202">
        <v>17199765</v>
      </c>
      <c r="AK15" s="202">
        <v>17501965</v>
      </c>
      <c r="AL15" s="297"/>
    </row>
    <row r="16" spans="2:38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1">SUM(L17+L146)</f>
        <v>0</v>
      </c>
      <c r="M16" s="226">
        <f t="shared" si="1"/>
        <v>0</v>
      </c>
      <c r="N16" s="226">
        <f t="shared" si="1"/>
        <v>0</v>
      </c>
      <c r="O16" s="226">
        <f t="shared" si="1"/>
        <v>0</v>
      </c>
      <c r="P16" s="226">
        <f t="shared" si="1"/>
        <v>0</v>
      </c>
      <c r="Q16" s="226">
        <f t="shared" si="1"/>
        <v>0</v>
      </c>
      <c r="R16" s="226"/>
      <c r="S16" s="215">
        <v>11387000</v>
      </c>
      <c r="T16" s="215">
        <v>200000</v>
      </c>
      <c r="U16" s="215">
        <v>11587000</v>
      </c>
      <c r="V16" s="226">
        <v>3458000</v>
      </c>
      <c r="W16" s="226"/>
      <c r="X16" s="226"/>
      <c r="Y16" s="226">
        <v>2060000</v>
      </c>
      <c r="Z16" s="226"/>
      <c r="AA16" s="226"/>
      <c r="AB16" s="226"/>
      <c r="AC16" s="226"/>
      <c r="AD16" s="226"/>
      <c r="AE16" s="226"/>
      <c r="AF16" s="202">
        <v>5518000</v>
      </c>
      <c r="AG16" s="202">
        <v>17105000</v>
      </c>
      <c r="AH16" s="215"/>
      <c r="AI16" s="202">
        <f t="shared" ref="AI16:AI82" si="2">SUM(AG16:AH16)</f>
        <v>17105000</v>
      </c>
      <c r="AJ16" s="202">
        <v>17199765</v>
      </c>
      <c r="AK16" s="202">
        <v>17501965</v>
      </c>
      <c r="AL16" s="297"/>
    </row>
    <row r="17" spans="4:38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3">SUM(L18+L83+L100+L116+L134+L140)</f>
        <v>0</v>
      </c>
      <c r="M17" s="226">
        <f t="shared" si="3"/>
        <v>0</v>
      </c>
      <c r="N17" s="226">
        <f t="shared" si="3"/>
        <v>0</v>
      </c>
      <c r="O17" s="226">
        <f t="shared" si="3"/>
        <v>0</v>
      </c>
      <c r="P17" s="226">
        <f t="shared" si="3"/>
        <v>0</v>
      </c>
      <c r="Q17" s="226">
        <f t="shared" si="3"/>
        <v>0</v>
      </c>
      <c r="R17" s="226"/>
      <c r="S17" s="215">
        <v>11387000</v>
      </c>
      <c r="T17" s="215">
        <v>200000</v>
      </c>
      <c r="U17" s="215">
        <v>11587000</v>
      </c>
      <c r="V17" s="226">
        <v>3458000</v>
      </c>
      <c r="W17" s="226"/>
      <c r="X17" s="226"/>
      <c r="Y17" s="226">
        <v>2060000</v>
      </c>
      <c r="Z17" s="226"/>
      <c r="AA17" s="226"/>
      <c r="AB17" s="226"/>
      <c r="AC17" s="226"/>
      <c r="AD17" s="226"/>
      <c r="AE17" s="226"/>
      <c r="AF17" s="202">
        <v>5518000</v>
      </c>
      <c r="AG17" s="202">
        <v>17105000</v>
      </c>
      <c r="AH17" s="215"/>
      <c r="AI17" s="202">
        <f t="shared" si="2"/>
        <v>17105000</v>
      </c>
      <c r="AJ17" s="202">
        <v>17199765</v>
      </c>
      <c r="AK17" s="202">
        <v>17501965</v>
      </c>
      <c r="AL17" s="297"/>
    </row>
    <row r="18" spans="4:38" s="40" customFormat="1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4">SUM(L19+L25+L37+L56+L66+L76)</f>
        <v>0</v>
      </c>
      <c r="M18" s="226">
        <f t="shared" si="4"/>
        <v>0</v>
      </c>
      <c r="N18" s="226">
        <f t="shared" si="4"/>
        <v>0</v>
      </c>
      <c r="O18" s="226">
        <f t="shared" si="4"/>
        <v>0</v>
      </c>
      <c r="P18" s="226">
        <f t="shared" si="4"/>
        <v>0</v>
      </c>
      <c r="Q18" s="226">
        <f t="shared" si="4"/>
        <v>0</v>
      </c>
      <c r="R18" s="226"/>
      <c r="S18" s="226"/>
      <c r="T18" s="226"/>
      <c r="U18" s="202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02"/>
      <c r="AG18" s="202"/>
      <c r="AH18" s="215"/>
      <c r="AI18" s="202">
        <f t="shared" si="2"/>
        <v>0</v>
      </c>
      <c r="AJ18" s="202"/>
      <c r="AL18" s="297"/>
    </row>
    <row r="19" spans="4:38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5">SUM(L20+L23)</f>
        <v>0</v>
      </c>
      <c r="M19" s="233">
        <f>SUM(M20+M23)</f>
        <v>0</v>
      </c>
      <c r="N19" s="233">
        <f>SUM(N20+N23)</f>
        <v>0</v>
      </c>
      <c r="O19" s="233">
        <f t="shared" ref="O19:Q19" si="6">SUM(O20+O23)</f>
        <v>0</v>
      </c>
      <c r="P19" s="233">
        <f t="shared" si="6"/>
        <v>0</v>
      </c>
      <c r="Q19" s="233">
        <f t="shared" si="6"/>
        <v>0</v>
      </c>
      <c r="R19" s="233"/>
      <c r="S19" s="233"/>
      <c r="T19" s="233"/>
      <c r="U19" s="202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02"/>
      <c r="AG19" s="202"/>
      <c r="AH19" s="215"/>
      <c r="AI19" s="202">
        <f t="shared" si="2"/>
        <v>0</v>
      </c>
      <c r="AJ19" s="202"/>
      <c r="AL19" s="297"/>
    </row>
    <row r="20" spans="4:38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Q20" si="7">SUM(O21:O22)</f>
        <v>0</v>
      </c>
      <c r="P20" s="236">
        <f t="shared" si="7"/>
        <v>0</v>
      </c>
      <c r="Q20" s="236">
        <f t="shared" si="7"/>
        <v>0</v>
      </c>
      <c r="R20" s="236"/>
      <c r="S20" s="236"/>
      <c r="T20" s="236"/>
      <c r="U20" s="202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02"/>
      <c r="AG20" s="202"/>
      <c r="AH20" s="215"/>
      <c r="AI20" s="202">
        <f t="shared" si="2"/>
        <v>0</v>
      </c>
      <c r="AJ20" s="202"/>
      <c r="AL20" s="297"/>
    </row>
    <row r="21" spans="4:38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8">Q21-O21</f>
        <v>0</v>
      </c>
      <c r="Q21" s="239"/>
      <c r="R21" s="239"/>
      <c r="S21" s="239"/>
      <c r="T21" s="239"/>
      <c r="U21" s="202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02"/>
      <c r="AG21" s="202"/>
      <c r="AH21" s="215"/>
      <c r="AI21" s="202">
        <f t="shared" si="2"/>
        <v>0</v>
      </c>
      <c r="AJ21" s="202"/>
      <c r="AL21" s="297"/>
    </row>
    <row r="22" spans="4:38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8"/>
        <v>0</v>
      </c>
      <c r="Q22" s="239"/>
      <c r="R22" s="239"/>
      <c r="S22" s="239"/>
      <c r="T22" s="239"/>
      <c r="U22" s="202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02"/>
      <c r="AG22" s="202"/>
      <c r="AH22" s="215"/>
      <c r="AI22" s="202">
        <f t="shared" si="2"/>
        <v>0</v>
      </c>
      <c r="AJ22" s="202"/>
      <c r="AL22" s="297"/>
    </row>
    <row r="23" spans="4:38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Q23" si="9">SUM(M24:M24)</f>
        <v>0</v>
      </c>
      <c r="N23" s="236">
        <f t="shared" si="9"/>
        <v>0</v>
      </c>
      <c r="O23" s="236">
        <f t="shared" si="9"/>
        <v>0</v>
      </c>
      <c r="P23" s="236">
        <f t="shared" si="9"/>
        <v>0</v>
      </c>
      <c r="Q23" s="236">
        <f t="shared" si="9"/>
        <v>0</v>
      </c>
      <c r="R23" s="236"/>
      <c r="S23" s="236"/>
      <c r="T23" s="236"/>
      <c r="U23" s="202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02"/>
      <c r="AG23" s="202"/>
      <c r="AH23" s="215"/>
      <c r="AI23" s="202">
        <f t="shared" si="2"/>
        <v>0</v>
      </c>
      <c r="AJ23" s="202"/>
      <c r="AL23" s="297"/>
    </row>
    <row r="24" spans="4:38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0">Q24-O24</f>
        <v>0</v>
      </c>
      <c r="Q24" s="239"/>
      <c r="R24" s="239"/>
      <c r="S24" s="239"/>
      <c r="T24" s="239"/>
      <c r="U24" s="202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02"/>
      <c r="AG24" s="202"/>
      <c r="AH24" s="215"/>
      <c r="AI24" s="202">
        <f t="shared" si="2"/>
        <v>0</v>
      </c>
      <c r="AJ24" s="202"/>
      <c r="AL24" s="297"/>
    </row>
    <row r="25" spans="4:38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Q25" si="11">SUM(M26+M28+M30+M34)</f>
        <v>0</v>
      </c>
      <c r="N25" s="233">
        <f t="shared" si="11"/>
        <v>0</v>
      </c>
      <c r="O25" s="233">
        <f t="shared" si="11"/>
        <v>0</v>
      </c>
      <c r="P25" s="233">
        <f t="shared" si="11"/>
        <v>0</v>
      </c>
      <c r="Q25" s="233">
        <f t="shared" si="11"/>
        <v>0</v>
      </c>
      <c r="R25" s="233"/>
      <c r="S25" s="233"/>
      <c r="T25" s="233"/>
      <c r="U25" s="202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02"/>
      <c r="AG25" s="202"/>
      <c r="AH25" s="215"/>
      <c r="AI25" s="202">
        <f t="shared" si="2"/>
        <v>0</v>
      </c>
      <c r="AJ25" s="202"/>
      <c r="AL25" s="297"/>
    </row>
    <row r="26" spans="4:38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Q26" si="12">SUM(M27)</f>
        <v>0</v>
      </c>
      <c r="N26" s="236">
        <f t="shared" si="12"/>
        <v>0</v>
      </c>
      <c r="O26" s="236">
        <f t="shared" si="12"/>
        <v>0</v>
      </c>
      <c r="P26" s="236">
        <f t="shared" si="12"/>
        <v>0</v>
      </c>
      <c r="Q26" s="236">
        <f t="shared" si="12"/>
        <v>0</v>
      </c>
      <c r="R26" s="236"/>
      <c r="S26" s="236"/>
      <c r="T26" s="236"/>
      <c r="U26" s="202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02"/>
      <c r="AG26" s="202"/>
      <c r="AH26" s="215"/>
      <c r="AI26" s="202">
        <f t="shared" si="2"/>
        <v>0</v>
      </c>
      <c r="AJ26" s="202"/>
      <c r="AL26" s="297"/>
    </row>
    <row r="27" spans="4:38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02"/>
      <c r="AG27" s="202"/>
      <c r="AH27" s="215"/>
      <c r="AI27" s="202">
        <f t="shared" si="2"/>
        <v>0</v>
      </c>
      <c r="AJ27" s="202"/>
      <c r="AL27" s="297"/>
    </row>
    <row r="28" spans="4:38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Q28" si="13">SUM(M29)</f>
        <v>0</v>
      </c>
      <c r="N28" s="236">
        <f t="shared" si="13"/>
        <v>0</v>
      </c>
      <c r="O28" s="236">
        <f t="shared" si="13"/>
        <v>0</v>
      </c>
      <c r="P28" s="236">
        <f t="shared" si="13"/>
        <v>0</v>
      </c>
      <c r="Q28" s="236">
        <f t="shared" si="13"/>
        <v>0</v>
      </c>
      <c r="R28" s="236"/>
      <c r="S28" s="236"/>
      <c r="T28" s="236"/>
      <c r="U28" s="202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02"/>
      <c r="AG28" s="202"/>
      <c r="AH28" s="215"/>
      <c r="AI28" s="202">
        <f t="shared" si="2"/>
        <v>0</v>
      </c>
      <c r="AJ28" s="202"/>
      <c r="AL28" s="297"/>
    </row>
    <row r="29" spans="4:38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02"/>
      <c r="AG29" s="202"/>
      <c r="AH29" s="215"/>
      <c r="AI29" s="202">
        <f t="shared" si="2"/>
        <v>0</v>
      </c>
      <c r="AJ29" s="202"/>
      <c r="AL29" s="297"/>
    </row>
    <row r="30" spans="4:38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14">SUM(L31:L33)</f>
        <v>0</v>
      </c>
      <c r="M30" s="236">
        <f>SUM(M31:M33)</f>
        <v>0</v>
      </c>
      <c r="N30" s="236">
        <f>SUM(N31:N33)</f>
        <v>0</v>
      </c>
      <c r="O30" s="236">
        <f t="shared" ref="O30:Q30" si="15">SUM(O31:O33)</f>
        <v>0</v>
      </c>
      <c r="P30" s="236">
        <f t="shared" si="15"/>
        <v>0</v>
      </c>
      <c r="Q30" s="236">
        <f t="shared" si="15"/>
        <v>0</v>
      </c>
      <c r="R30" s="236"/>
      <c r="S30" s="236"/>
      <c r="T30" s="236"/>
      <c r="U30" s="202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02"/>
      <c r="AG30" s="202"/>
      <c r="AH30" s="215"/>
      <c r="AI30" s="202">
        <f t="shared" si="2"/>
        <v>0</v>
      </c>
      <c r="AJ30" s="202"/>
      <c r="AL30" s="297"/>
    </row>
    <row r="31" spans="4:38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16">Q31-O31</f>
        <v>0</v>
      </c>
      <c r="Q31" s="239"/>
      <c r="R31" s="239"/>
      <c r="S31" s="239"/>
      <c r="T31" s="239"/>
      <c r="U31" s="202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02"/>
      <c r="AG31" s="202"/>
      <c r="AH31" s="215"/>
      <c r="AI31" s="202">
        <f t="shared" si="2"/>
        <v>0</v>
      </c>
      <c r="AJ31" s="202"/>
      <c r="AL31" s="297"/>
    </row>
    <row r="32" spans="4:38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16"/>
        <v>0</v>
      </c>
      <c r="Q32" s="239"/>
      <c r="R32" s="239"/>
      <c r="S32" s="239"/>
      <c r="T32" s="239"/>
      <c r="U32" s="202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02"/>
      <c r="AG32" s="202"/>
      <c r="AH32" s="215"/>
      <c r="AI32" s="202">
        <f t="shared" si="2"/>
        <v>0</v>
      </c>
      <c r="AJ32" s="202"/>
      <c r="AL32" s="297"/>
    </row>
    <row r="33" spans="5:38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16"/>
        <v>0</v>
      </c>
      <c r="Q33" s="239"/>
      <c r="R33" s="239"/>
      <c r="S33" s="239"/>
      <c r="T33" s="239"/>
      <c r="U33" s="202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02"/>
      <c r="AG33" s="202"/>
      <c r="AH33" s="215"/>
      <c r="AI33" s="202">
        <f t="shared" si="2"/>
        <v>0</v>
      </c>
      <c r="AJ33" s="202"/>
      <c r="AL33" s="297"/>
    </row>
    <row r="34" spans="5:38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17">SUM(L35:L36)</f>
        <v>0</v>
      </c>
      <c r="M34" s="236">
        <f>SUM(M35:M36)</f>
        <v>0</v>
      </c>
      <c r="N34" s="236">
        <f>SUM(N35:N36)</f>
        <v>0</v>
      </c>
      <c r="O34" s="236">
        <f t="shared" ref="O34:Q34" si="18">SUM(O35:O36)</f>
        <v>0</v>
      </c>
      <c r="P34" s="236">
        <f t="shared" si="18"/>
        <v>0</v>
      </c>
      <c r="Q34" s="236">
        <f t="shared" si="18"/>
        <v>0</v>
      </c>
      <c r="R34" s="236"/>
      <c r="S34" s="236"/>
      <c r="T34" s="236"/>
      <c r="U34" s="202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02"/>
      <c r="AG34" s="202"/>
      <c r="AH34" s="215"/>
      <c r="AI34" s="202">
        <f t="shared" si="2"/>
        <v>0</v>
      </c>
      <c r="AJ34" s="202"/>
      <c r="AL34" s="297"/>
    </row>
    <row r="35" spans="5:38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19">Q35-O35</f>
        <v>0</v>
      </c>
      <c r="Q35" s="239"/>
      <c r="R35" s="239"/>
      <c r="S35" s="239"/>
      <c r="T35" s="239"/>
      <c r="U35" s="202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02"/>
      <c r="AG35" s="202"/>
      <c r="AH35" s="215"/>
      <c r="AI35" s="202">
        <f t="shared" si="2"/>
        <v>0</v>
      </c>
      <c r="AJ35" s="202"/>
      <c r="AL35" s="297"/>
    </row>
    <row r="36" spans="5:38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19"/>
        <v>0</v>
      </c>
      <c r="Q36" s="239"/>
      <c r="R36" s="239"/>
      <c r="S36" s="239"/>
      <c r="T36" s="239"/>
      <c r="U36" s="202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02"/>
      <c r="AG36" s="202"/>
      <c r="AH36" s="215"/>
      <c r="AI36" s="202">
        <f t="shared" si="2"/>
        <v>0</v>
      </c>
      <c r="AJ36" s="202"/>
      <c r="AL36" s="297"/>
    </row>
    <row r="37" spans="5:38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Q37" si="20">SUM(L38+L47)</f>
        <v>0</v>
      </c>
      <c r="M37" s="233">
        <f t="shared" si="20"/>
        <v>0</v>
      </c>
      <c r="N37" s="233">
        <f t="shared" si="20"/>
        <v>0</v>
      </c>
      <c r="O37" s="233">
        <f t="shared" si="20"/>
        <v>0</v>
      </c>
      <c r="P37" s="233">
        <f t="shared" si="20"/>
        <v>0</v>
      </c>
      <c r="Q37" s="233">
        <f t="shared" si="20"/>
        <v>0</v>
      </c>
      <c r="R37" s="233"/>
      <c r="S37" s="233"/>
      <c r="T37" s="233"/>
      <c r="U37" s="20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02"/>
      <c r="AG37" s="202"/>
      <c r="AH37" s="215"/>
      <c r="AI37" s="202">
        <f t="shared" si="2"/>
        <v>0</v>
      </c>
      <c r="AJ37" s="202"/>
      <c r="AL37" s="297"/>
    </row>
    <row r="38" spans="5:38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21">SUM(L39:L46)</f>
        <v>0</v>
      </c>
      <c r="M38" s="236">
        <f t="shared" ref="M38:Q38" si="22">SUM(M39:M46)</f>
        <v>0</v>
      </c>
      <c r="N38" s="236">
        <f t="shared" si="22"/>
        <v>0</v>
      </c>
      <c r="O38" s="236">
        <f t="shared" si="22"/>
        <v>0</v>
      </c>
      <c r="P38" s="236">
        <f t="shared" si="22"/>
        <v>0</v>
      </c>
      <c r="Q38" s="236">
        <f t="shared" si="22"/>
        <v>0</v>
      </c>
      <c r="R38" s="236"/>
      <c r="S38" s="236"/>
      <c r="T38" s="236"/>
      <c r="U38" s="202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02"/>
      <c r="AG38" s="202"/>
      <c r="AH38" s="215"/>
      <c r="AI38" s="202">
        <f t="shared" si="2"/>
        <v>0</v>
      </c>
      <c r="AJ38" s="202"/>
      <c r="AL38" s="297"/>
    </row>
    <row r="39" spans="5:38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23">Q39-O39</f>
        <v>0</v>
      </c>
      <c r="Q39" s="239"/>
      <c r="R39" s="239"/>
      <c r="S39" s="239"/>
      <c r="T39" s="239"/>
      <c r="U39" s="202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02"/>
      <c r="AG39" s="202"/>
      <c r="AH39" s="215"/>
      <c r="AI39" s="202">
        <f t="shared" si="2"/>
        <v>0</v>
      </c>
      <c r="AJ39" s="202"/>
      <c r="AL39" s="297"/>
    </row>
    <row r="40" spans="5:38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23"/>
        <v>0</v>
      </c>
      <c r="Q40" s="239"/>
      <c r="R40" s="239"/>
      <c r="S40" s="239"/>
      <c r="T40" s="239"/>
      <c r="U40" s="202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02"/>
      <c r="AG40" s="202"/>
      <c r="AH40" s="215"/>
      <c r="AI40" s="202">
        <f t="shared" si="2"/>
        <v>0</v>
      </c>
      <c r="AJ40" s="202"/>
      <c r="AL40" s="297"/>
    </row>
    <row r="41" spans="5:38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23"/>
        <v>0</v>
      </c>
      <c r="Q41" s="239"/>
      <c r="R41" s="239"/>
      <c r="S41" s="239"/>
      <c r="T41" s="239"/>
      <c r="U41" s="202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02"/>
      <c r="AG41" s="202"/>
      <c r="AH41" s="215"/>
      <c r="AI41" s="202">
        <f t="shared" si="2"/>
        <v>0</v>
      </c>
      <c r="AJ41" s="202"/>
      <c r="AL41" s="297"/>
    </row>
    <row r="42" spans="5:38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23"/>
        <v>0</v>
      </c>
      <c r="Q42" s="239"/>
      <c r="R42" s="239"/>
      <c r="S42" s="239"/>
      <c r="T42" s="239"/>
      <c r="U42" s="202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02"/>
      <c r="AG42" s="202"/>
      <c r="AH42" s="215"/>
      <c r="AI42" s="202">
        <f t="shared" si="2"/>
        <v>0</v>
      </c>
      <c r="AJ42" s="202"/>
      <c r="AL42" s="297"/>
    </row>
    <row r="43" spans="5:38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23"/>
        <v>0</v>
      </c>
      <c r="Q43" s="239"/>
      <c r="R43" s="239"/>
      <c r="S43" s="239"/>
      <c r="T43" s="239"/>
      <c r="U43" s="202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02"/>
      <c r="AG43" s="202"/>
      <c r="AH43" s="215"/>
      <c r="AI43" s="202">
        <f t="shared" si="2"/>
        <v>0</v>
      </c>
      <c r="AJ43" s="202"/>
      <c r="AL43" s="297"/>
    </row>
    <row r="44" spans="5:38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23"/>
        <v>0</v>
      </c>
      <c r="Q44" s="239"/>
      <c r="R44" s="239"/>
      <c r="S44" s="239"/>
      <c r="T44" s="239"/>
      <c r="U44" s="202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02"/>
      <c r="AG44" s="202"/>
      <c r="AH44" s="215"/>
      <c r="AI44" s="202">
        <f t="shared" si="2"/>
        <v>0</v>
      </c>
      <c r="AJ44" s="202"/>
      <c r="AL44" s="297"/>
    </row>
    <row r="45" spans="5:38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23"/>
        <v>0</v>
      </c>
      <c r="Q45" s="239"/>
      <c r="R45" s="239"/>
      <c r="S45" s="239"/>
      <c r="T45" s="239"/>
      <c r="U45" s="202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02"/>
      <c r="AG45" s="202"/>
      <c r="AH45" s="215"/>
      <c r="AI45" s="202">
        <f t="shared" si="2"/>
        <v>0</v>
      </c>
      <c r="AJ45" s="202"/>
      <c r="AL45" s="297"/>
    </row>
    <row r="46" spans="5:38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23"/>
        <v>0</v>
      </c>
      <c r="Q46" s="239"/>
      <c r="R46" s="239"/>
      <c r="S46" s="239"/>
      <c r="T46" s="239"/>
      <c r="U46" s="202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02"/>
      <c r="AG46" s="202"/>
      <c r="AH46" s="215"/>
      <c r="AI46" s="202">
        <f t="shared" si="2"/>
        <v>0</v>
      </c>
      <c r="AJ46" s="202"/>
      <c r="AL46" s="297"/>
    </row>
    <row r="47" spans="5:38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24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" si="25">SUM(P48:P55)</f>
        <v>0</v>
      </c>
      <c r="Q47" s="236">
        <f>SUM(Q48:Q55)</f>
        <v>0</v>
      </c>
      <c r="R47" s="236"/>
      <c r="S47" s="236"/>
      <c r="T47" s="236"/>
      <c r="U47" s="202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02"/>
      <c r="AG47" s="202"/>
      <c r="AH47" s="215"/>
      <c r="AI47" s="202">
        <f t="shared" si="2"/>
        <v>0</v>
      </c>
      <c r="AJ47" s="202"/>
      <c r="AL47" s="297"/>
    </row>
    <row r="48" spans="5:38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26">Q48-O48</f>
        <v>0</v>
      </c>
      <c r="Q48" s="239"/>
      <c r="R48" s="239"/>
      <c r="S48" s="241"/>
      <c r="T48" s="241"/>
      <c r="U48" s="202"/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02"/>
      <c r="AG48" s="202"/>
      <c r="AH48" s="215"/>
      <c r="AI48" s="202">
        <f t="shared" si="2"/>
        <v>0</v>
      </c>
      <c r="AJ48" s="202"/>
      <c r="AL48" s="297"/>
    </row>
    <row r="49" spans="5:38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26"/>
        <v>0</v>
      </c>
      <c r="Q49" s="239"/>
      <c r="R49" s="239"/>
      <c r="S49" s="241"/>
      <c r="T49" s="241"/>
      <c r="U49" s="202"/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02"/>
      <c r="AG49" s="202"/>
      <c r="AH49" s="215"/>
      <c r="AI49" s="202">
        <f t="shared" si="2"/>
        <v>0</v>
      </c>
      <c r="AJ49" s="202"/>
      <c r="AL49" s="297"/>
    </row>
    <row r="50" spans="5:38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26"/>
        <v>0</v>
      </c>
      <c r="Q50" s="239"/>
      <c r="R50" s="239"/>
      <c r="S50" s="239"/>
      <c r="T50" s="239"/>
      <c r="U50" s="202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02"/>
      <c r="AG50" s="202"/>
      <c r="AH50" s="215"/>
      <c r="AI50" s="202">
        <f t="shared" si="2"/>
        <v>0</v>
      </c>
      <c r="AJ50" s="202"/>
      <c r="AL50" s="297"/>
    </row>
    <row r="51" spans="5:38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26"/>
        <v>0</v>
      </c>
      <c r="Q51" s="239"/>
      <c r="R51" s="239"/>
      <c r="S51" s="239"/>
      <c r="T51" s="239"/>
      <c r="U51" s="202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02"/>
      <c r="AG51" s="202"/>
      <c r="AH51" s="215"/>
      <c r="AI51" s="202">
        <f t="shared" si="2"/>
        <v>0</v>
      </c>
      <c r="AJ51" s="202"/>
      <c r="AL51" s="297"/>
    </row>
    <row r="52" spans="5:38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26"/>
        <v>0</v>
      </c>
      <c r="Q52" s="239"/>
      <c r="R52" s="239"/>
      <c r="S52" s="239"/>
      <c r="T52" s="239"/>
      <c r="U52" s="202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02"/>
      <c r="AG52" s="202"/>
      <c r="AH52" s="215"/>
      <c r="AI52" s="202">
        <f t="shared" si="2"/>
        <v>0</v>
      </c>
      <c r="AJ52" s="202"/>
      <c r="AL52" s="297"/>
    </row>
    <row r="53" spans="5:38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26"/>
        <v>0</v>
      </c>
      <c r="Q53" s="239"/>
      <c r="R53" s="239"/>
      <c r="S53" s="239"/>
      <c r="T53" s="239"/>
      <c r="U53" s="202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02"/>
      <c r="AG53" s="202"/>
      <c r="AH53" s="215"/>
      <c r="AI53" s="202">
        <f t="shared" si="2"/>
        <v>0</v>
      </c>
      <c r="AJ53" s="202"/>
      <c r="AL53" s="297"/>
    </row>
    <row r="54" spans="5:38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26"/>
        <v>0</v>
      </c>
      <c r="Q54" s="239"/>
      <c r="R54" s="239"/>
      <c r="S54" s="239"/>
      <c r="T54" s="239"/>
      <c r="U54" s="202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02"/>
      <c r="AG54" s="202"/>
      <c r="AH54" s="215"/>
      <c r="AI54" s="202">
        <f t="shared" si="2"/>
        <v>0</v>
      </c>
      <c r="AJ54" s="202"/>
      <c r="AL54" s="297"/>
    </row>
    <row r="55" spans="5:38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26"/>
        <v>0</v>
      </c>
      <c r="Q55" s="239"/>
      <c r="R55" s="239"/>
      <c r="S55" s="239"/>
      <c r="T55" s="239"/>
      <c r="U55" s="202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02"/>
      <c r="AG55" s="202"/>
      <c r="AH55" s="215"/>
      <c r="AI55" s="202">
        <f t="shared" si="2"/>
        <v>0</v>
      </c>
      <c r="AJ55" s="202"/>
      <c r="AL55" s="297"/>
    </row>
    <row r="56" spans="5:38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27">SUM(L57+L60)</f>
        <v>0</v>
      </c>
      <c r="M56" s="233">
        <f>SUM(M57+M60)</f>
        <v>0</v>
      </c>
      <c r="N56" s="233">
        <f>SUM(N57+N60)</f>
        <v>0</v>
      </c>
      <c r="O56" s="233">
        <f t="shared" ref="O56:Q56" si="28">SUM(O57+O60)</f>
        <v>0</v>
      </c>
      <c r="P56" s="233">
        <f t="shared" si="28"/>
        <v>0</v>
      </c>
      <c r="Q56" s="233">
        <f t="shared" si="28"/>
        <v>0</v>
      </c>
      <c r="R56" s="233"/>
      <c r="S56" s="233"/>
      <c r="T56" s="233"/>
      <c r="U56" s="202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02"/>
      <c r="AG56" s="202"/>
      <c r="AH56" s="215"/>
      <c r="AI56" s="202">
        <f t="shared" si="2"/>
        <v>0</v>
      </c>
      <c r="AJ56" s="202"/>
      <c r="AL56" s="297"/>
    </row>
    <row r="57" spans="5:38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29">SUM(L58:L59)</f>
        <v>0</v>
      </c>
      <c r="M57" s="236">
        <f>SUM(M58:M59)</f>
        <v>0</v>
      </c>
      <c r="N57" s="236">
        <f>SUM(N58:N59)</f>
        <v>0</v>
      </c>
      <c r="O57" s="236">
        <f t="shared" ref="O57:Q57" si="30">SUM(O58:O59)</f>
        <v>0</v>
      </c>
      <c r="P57" s="236">
        <f t="shared" si="30"/>
        <v>0</v>
      </c>
      <c r="Q57" s="236">
        <f t="shared" si="30"/>
        <v>0</v>
      </c>
      <c r="R57" s="236"/>
      <c r="S57" s="236"/>
      <c r="T57" s="236"/>
      <c r="U57" s="202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02"/>
      <c r="AG57" s="202"/>
      <c r="AH57" s="215"/>
      <c r="AI57" s="202">
        <f t="shared" si="2"/>
        <v>0</v>
      </c>
      <c r="AJ57" s="202"/>
      <c r="AL57" s="297"/>
    </row>
    <row r="58" spans="5:38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31">Q58-O58</f>
        <v>0</v>
      </c>
      <c r="Q58" s="239"/>
      <c r="R58" s="239"/>
      <c r="S58" s="241"/>
      <c r="T58" s="241"/>
      <c r="U58" s="202"/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02"/>
      <c r="AG58" s="202"/>
      <c r="AH58" s="215"/>
      <c r="AI58" s="202">
        <f t="shared" si="2"/>
        <v>0</v>
      </c>
      <c r="AJ58" s="202"/>
      <c r="AL58" s="297"/>
    </row>
    <row r="59" spans="5:38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31"/>
        <v>0</v>
      </c>
      <c r="Q59" s="239"/>
      <c r="R59" s="239"/>
      <c r="S59" s="239"/>
      <c r="T59" s="239"/>
      <c r="U59" s="202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02"/>
      <c r="AG59" s="202"/>
      <c r="AH59" s="215"/>
      <c r="AI59" s="202">
        <f t="shared" si="2"/>
        <v>0</v>
      </c>
      <c r="AJ59" s="202"/>
      <c r="AL59" s="297"/>
    </row>
    <row r="60" spans="5:38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Q60" si="32">SUM(L61:L65)</f>
        <v>0</v>
      </c>
      <c r="M60" s="236">
        <f t="shared" si="32"/>
        <v>0</v>
      </c>
      <c r="N60" s="236">
        <f t="shared" si="32"/>
        <v>0</v>
      </c>
      <c r="O60" s="236">
        <f t="shared" si="32"/>
        <v>0</v>
      </c>
      <c r="P60" s="236">
        <f t="shared" si="32"/>
        <v>0</v>
      </c>
      <c r="Q60" s="236">
        <f t="shared" si="32"/>
        <v>0</v>
      </c>
      <c r="R60" s="236"/>
      <c r="S60" s="236"/>
      <c r="T60" s="236"/>
      <c r="U60" s="202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02"/>
      <c r="AG60" s="202"/>
      <c r="AH60" s="215"/>
      <c r="AI60" s="202">
        <f t="shared" si="2"/>
        <v>0</v>
      </c>
      <c r="AJ60" s="202"/>
      <c r="AL60" s="297"/>
    </row>
    <row r="61" spans="5:38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33">Q61-O61</f>
        <v>0</v>
      </c>
      <c r="Q61" s="239"/>
      <c r="R61" s="239"/>
      <c r="S61" s="239"/>
      <c r="T61" s="239"/>
      <c r="U61" s="202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02"/>
      <c r="AG61" s="202"/>
      <c r="AH61" s="215"/>
      <c r="AI61" s="202">
        <f t="shared" si="2"/>
        <v>0</v>
      </c>
      <c r="AJ61" s="202"/>
      <c r="AL61" s="297"/>
    </row>
    <row r="62" spans="5:38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33"/>
        <v>0</v>
      </c>
      <c r="Q62" s="239"/>
      <c r="R62" s="239"/>
      <c r="S62" s="239"/>
      <c r="T62" s="239"/>
      <c r="U62" s="202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02"/>
      <c r="AG62" s="202"/>
      <c r="AH62" s="215"/>
      <c r="AI62" s="202">
        <f t="shared" si="2"/>
        <v>0</v>
      </c>
      <c r="AJ62" s="202"/>
      <c r="AL62" s="297"/>
    </row>
    <row r="63" spans="5:38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33"/>
        <v>0</v>
      </c>
      <c r="Q63" s="239"/>
      <c r="R63" s="239"/>
      <c r="S63" s="239"/>
      <c r="T63" s="239"/>
      <c r="U63" s="202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02"/>
      <c r="AG63" s="202"/>
      <c r="AH63" s="215"/>
      <c r="AI63" s="202">
        <f t="shared" si="2"/>
        <v>0</v>
      </c>
      <c r="AJ63" s="202"/>
      <c r="AL63" s="297"/>
    </row>
    <row r="64" spans="5:38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33"/>
        <v>0</v>
      </c>
      <c r="Q64" s="239"/>
      <c r="R64" s="239"/>
      <c r="S64" s="239"/>
      <c r="T64" s="239"/>
      <c r="U64" s="202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02"/>
      <c r="AG64" s="202"/>
      <c r="AH64" s="215"/>
      <c r="AI64" s="202">
        <f t="shared" si="2"/>
        <v>0</v>
      </c>
      <c r="AJ64" s="202"/>
      <c r="AL64" s="297"/>
    </row>
    <row r="65" spans="4:38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33"/>
        <v>0</v>
      </c>
      <c r="Q65" s="239"/>
      <c r="R65" s="239"/>
      <c r="S65" s="239"/>
      <c r="T65" s="239"/>
      <c r="U65" s="202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02"/>
      <c r="AG65" s="202"/>
      <c r="AH65" s="215"/>
      <c r="AI65" s="202">
        <f t="shared" si="2"/>
        <v>0</v>
      </c>
      <c r="AJ65" s="202"/>
      <c r="AL65" s="297"/>
    </row>
    <row r="66" spans="4:38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Q66" si="34">SUM(M67+M70)</f>
        <v>0</v>
      </c>
      <c r="N66" s="233">
        <f t="shared" si="34"/>
        <v>0</v>
      </c>
      <c r="O66" s="233">
        <f t="shared" si="34"/>
        <v>0</v>
      </c>
      <c r="P66" s="233">
        <f t="shared" si="34"/>
        <v>0</v>
      </c>
      <c r="Q66" s="233">
        <f t="shared" si="34"/>
        <v>0</v>
      </c>
      <c r="R66" s="233"/>
      <c r="S66" s="233"/>
      <c r="T66" s="233"/>
      <c r="U66" s="202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02"/>
      <c r="AG66" s="202"/>
      <c r="AH66" s="215"/>
      <c r="AI66" s="202">
        <f t="shared" si="2"/>
        <v>0</v>
      </c>
      <c r="AJ66" s="202"/>
      <c r="AL66" s="297"/>
    </row>
    <row r="67" spans="4:38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Q67" si="35">SUM(M68:M69)</f>
        <v>0</v>
      </c>
      <c r="N67" s="236">
        <f t="shared" si="35"/>
        <v>0</v>
      </c>
      <c r="O67" s="236">
        <f t="shared" si="35"/>
        <v>0</v>
      </c>
      <c r="P67" s="236">
        <f t="shared" si="35"/>
        <v>0</v>
      </c>
      <c r="Q67" s="236">
        <f t="shared" si="35"/>
        <v>0</v>
      </c>
      <c r="R67" s="236"/>
      <c r="S67" s="236"/>
      <c r="T67" s="236"/>
      <c r="U67" s="202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02"/>
      <c r="AG67" s="202"/>
      <c r="AH67" s="215"/>
      <c r="AI67" s="202">
        <f t="shared" si="2"/>
        <v>0</v>
      </c>
      <c r="AJ67" s="202"/>
      <c r="AL67" s="297"/>
    </row>
    <row r="68" spans="4:38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/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02"/>
      <c r="AG68" s="202"/>
      <c r="AH68" s="215"/>
      <c r="AI68" s="202">
        <f t="shared" si="2"/>
        <v>0</v>
      </c>
      <c r="AJ68" s="202"/>
      <c r="AL68" s="297"/>
    </row>
    <row r="69" spans="4:38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02"/>
      <c r="AG69" s="202"/>
      <c r="AH69" s="215"/>
      <c r="AI69" s="202">
        <f t="shared" si="2"/>
        <v>0</v>
      </c>
      <c r="AJ69" s="202"/>
      <c r="AL69" s="297"/>
    </row>
    <row r="70" spans="4:38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Q70" si="36">SUM(M71:M72)</f>
        <v>0</v>
      </c>
      <c r="N70" s="236">
        <f t="shared" si="36"/>
        <v>0</v>
      </c>
      <c r="O70" s="236">
        <f t="shared" si="36"/>
        <v>0</v>
      </c>
      <c r="P70" s="236">
        <f t="shared" si="36"/>
        <v>0</v>
      </c>
      <c r="Q70" s="236">
        <f t="shared" si="36"/>
        <v>0</v>
      </c>
      <c r="R70" s="236"/>
      <c r="S70" s="236"/>
      <c r="T70" s="236"/>
      <c r="U70" s="202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02"/>
      <c r="AG70" s="202"/>
      <c r="AH70" s="215"/>
      <c r="AI70" s="202">
        <f t="shared" si="2"/>
        <v>0</v>
      </c>
      <c r="AJ70" s="202"/>
      <c r="AL70" s="297"/>
    </row>
    <row r="71" spans="4:38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/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02"/>
      <c r="AG71" s="202"/>
      <c r="AH71" s="215"/>
      <c r="AI71" s="202">
        <f t="shared" si="2"/>
        <v>0</v>
      </c>
      <c r="AJ71" s="202"/>
      <c r="AL71" s="297"/>
    </row>
    <row r="72" spans="4:38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02"/>
      <c r="AG72" s="202"/>
      <c r="AH72" s="215"/>
      <c r="AI72" s="202">
        <f t="shared" si="2"/>
        <v>0</v>
      </c>
      <c r="AJ72" s="202"/>
      <c r="AL72" s="297"/>
    </row>
    <row r="73" spans="4:38" s="74" customFormat="1" ht="33" customHeight="1" x14ac:dyDescent="0.25">
      <c r="D73" s="89"/>
      <c r="E73" s="70"/>
      <c r="F73" s="71"/>
      <c r="G73" s="71"/>
      <c r="H73" s="71"/>
      <c r="I73" s="93"/>
      <c r="J73" s="240" t="s">
        <v>194</v>
      </c>
      <c r="K73" s="238" t="s">
        <v>631</v>
      </c>
      <c r="L73" s="239"/>
      <c r="M73" s="239"/>
      <c r="N73" s="239"/>
      <c r="O73" s="239"/>
      <c r="P73" s="239"/>
      <c r="Q73" s="239"/>
      <c r="R73" s="239"/>
      <c r="S73" s="239"/>
      <c r="T73" s="239"/>
      <c r="U73" s="202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02"/>
      <c r="AG73" s="202"/>
      <c r="AH73" s="215"/>
      <c r="AI73" s="202"/>
      <c r="AJ73" s="202"/>
      <c r="AL73" s="297"/>
    </row>
    <row r="74" spans="4:38" s="74" customFormat="1" ht="33" customHeight="1" x14ac:dyDescent="0.25">
      <c r="D74" s="89"/>
      <c r="E74" s="70"/>
      <c r="F74" s="71"/>
      <c r="G74" s="71"/>
      <c r="H74" s="71"/>
      <c r="I74" s="93"/>
      <c r="J74" s="229" t="s">
        <v>214</v>
      </c>
      <c r="K74" s="230" t="s">
        <v>599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226"/>
      <c r="T74" s="226"/>
      <c r="U74" s="202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02"/>
      <c r="AG74" s="202"/>
      <c r="AH74" s="215"/>
      <c r="AI74" s="202"/>
      <c r="AJ74" s="202"/>
      <c r="AL74" s="297"/>
    </row>
    <row r="75" spans="4:38" s="74" customFormat="1" ht="33" customHeight="1" x14ac:dyDescent="0.25">
      <c r="D75" s="89"/>
      <c r="E75" s="70"/>
      <c r="F75" s="71"/>
      <c r="G75" s="71"/>
      <c r="H75" s="71"/>
      <c r="I75" s="93"/>
      <c r="J75" s="231" t="s">
        <v>600</v>
      </c>
      <c r="K75" s="232" t="s">
        <v>601</v>
      </c>
      <c r="L75" s="233"/>
      <c r="M75" s="233"/>
      <c r="N75" s="233"/>
      <c r="O75" s="233"/>
      <c r="P75" s="233"/>
      <c r="Q75" s="233"/>
      <c r="R75" s="233"/>
      <c r="S75" s="233"/>
      <c r="T75" s="233"/>
      <c r="U75" s="202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02"/>
      <c r="AG75" s="202"/>
      <c r="AH75" s="215"/>
      <c r="AI75" s="202"/>
      <c r="AJ75" s="202"/>
      <c r="AL75" s="297"/>
    </row>
    <row r="76" spans="4:38" s="40" customFormat="1" ht="17.25" customHeight="1" x14ac:dyDescent="0.25">
      <c r="D76" s="87" t="s">
        <v>273</v>
      </c>
      <c r="E76" s="62"/>
      <c r="F76" s="64"/>
      <c r="G76" s="71"/>
      <c r="H76" s="64"/>
      <c r="I76" s="91"/>
      <c r="J76" s="231" t="s">
        <v>374</v>
      </c>
      <c r="K76" s="232" t="s">
        <v>375</v>
      </c>
      <c r="L76" s="233">
        <f>SUM(L77+L80)</f>
        <v>0</v>
      </c>
      <c r="M76" s="233">
        <f t="shared" ref="M76:Q76" si="37">SUM(M77+M80)</f>
        <v>0</v>
      </c>
      <c r="N76" s="233">
        <f t="shared" si="37"/>
        <v>0</v>
      </c>
      <c r="O76" s="233">
        <f t="shared" si="37"/>
        <v>0</v>
      </c>
      <c r="P76" s="233">
        <f t="shared" si="37"/>
        <v>0</v>
      </c>
      <c r="Q76" s="233">
        <f t="shared" si="37"/>
        <v>0</v>
      </c>
      <c r="R76" s="233"/>
      <c r="S76" s="233"/>
      <c r="T76" s="233"/>
      <c r="U76" s="202"/>
      <c r="V76" s="233"/>
      <c r="W76" s="233"/>
      <c r="X76" s="233"/>
      <c r="Y76" s="233">
        <v>2060000</v>
      </c>
      <c r="Z76" s="233"/>
      <c r="AA76" s="233"/>
      <c r="AB76" s="233"/>
      <c r="AC76" s="233"/>
      <c r="AD76" s="233"/>
      <c r="AE76" s="233"/>
      <c r="AF76" s="233">
        <v>2060000</v>
      </c>
      <c r="AG76" s="233">
        <v>2060000</v>
      </c>
      <c r="AH76" s="215"/>
      <c r="AI76" s="202">
        <f t="shared" si="2"/>
        <v>2060000</v>
      </c>
      <c r="AJ76" s="202">
        <v>2060000</v>
      </c>
      <c r="AK76" s="202">
        <v>2060000</v>
      </c>
      <c r="AL76" s="297"/>
    </row>
    <row r="77" spans="4:38" s="69" customFormat="1" ht="33" customHeight="1" x14ac:dyDescent="0.25">
      <c r="D77" s="88" t="s">
        <v>286</v>
      </c>
      <c r="E77" s="66"/>
      <c r="F77" s="67"/>
      <c r="G77" s="71"/>
      <c r="H77" s="67"/>
      <c r="I77" s="92"/>
      <c r="J77" s="234" t="s">
        <v>376</v>
      </c>
      <c r="K77" s="235" t="s">
        <v>377</v>
      </c>
      <c r="L77" s="236">
        <f>SUM(L78:L79)</f>
        <v>0</v>
      </c>
      <c r="M77" s="236">
        <f t="shared" ref="M77:Q77" si="38">SUM(M78:M79)</f>
        <v>0</v>
      </c>
      <c r="N77" s="236">
        <f t="shared" si="38"/>
        <v>0</v>
      </c>
      <c r="O77" s="236">
        <f t="shared" si="38"/>
        <v>0</v>
      </c>
      <c r="P77" s="236">
        <f t="shared" si="38"/>
        <v>0</v>
      </c>
      <c r="Q77" s="236">
        <f t="shared" si="38"/>
        <v>0</v>
      </c>
      <c r="R77" s="236"/>
      <c r="S77" s="236"/>
      <c r="T77" s="236"/>
      <c r="U77" s="202"/>
      <c r="V77" s="236"/>
      <c r="W77" s="236"/>
      <c r="X77" s="236"/>
      <c r="Y77" s="236">
        <v>2060000</v>
      </c>
      <c r="Z77" s="236"/>
      <c r="AA77" s="236"/>
      <c r="AB77" s="236"/>
      <c r="AC77" s="236"/>
      <c r="AD77" s="236"/>
      <c r="AE77" s="236"/>
      <c r="AF77" s="236">
        <v>2060000</v>
      </c>
      <c r="AG77" s="236">
        <v>2060000</v>
      </c>
      <c r="AH77" s="215"/>
      <c r="AI77" s="202">
        <f t="shared" si="2"/>
        <v>2060000</v>
      </c>
      <c r="AJ77" s="202">
        <v>2060000</v>
      </c>
      <c r="AK77" s="202">
        <v>2060000</v>
      </c>
      <c r="AL77" s="297"/>
    </row>
    <row r="78" spans="4:38" s="74" customFormat="1" ht="33" hidden="1" customHeight="1" x14ac:dyDescent="0.25">
      <c r="D78" s="89" t="s">
        <v>293</v>
      </c>
      <c r="E78" s="70"/>
      <c r="F78" s="71"/>
      <c r="G78" s="71"/>
      <c r="H78" s="71"/>
      <c r="I78" s="93"/>
      <c r="J78" s="244" t="s">
        <v>378</v>
      </c>
      <c r="K78" s="238" t="s">
        <v>379</v>
      </c>
      <c r="L78" s="239"/>
      <c r="M78" s="239"/>
      <c r="N78" s="239"/>
      <c r="O78" s="239"/>
      <c r="P78" s="239">
        <f>Q78-O78</f>
        <v>0</v>
      </c>
      <c r="Q78" s="239"/>
      <c r="R78" s="239"/>
      <c r="S78" s="241"/>
      <c r="T78" s="241"/>
      <c r="U78" s="202"/>
      <c r="V78" s="239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15"/>
      <c r="AI78" s="202">
        <f t="shared" si="2"/>
        <v>0</v>
      </c>
      <c r="AJ78" s="202"/>
      <c r="AK78" s="202"/>
      <c r="AL78" s="297"/>
    </row>
    <row r="79" spans="4:38" s="74" customFormat="1" ht="33" customHeight="1" x14ac:dyDescent="0.25">
      <c r="D79" s="89" t="s">
        <v>366</v>
      </c>
      <c r="E79" s="70"/>
      <c r="F79" s="71"/>
      <c r="G79" s="71"/>
      <c r="H79" s="71"/>
      <c r="I79" s="93"/>
      <c r="J79" s="244" t="s">
        <v>380</v>
      </c>
      <c r="K79" s="238" t="s">
        <v>381</v>
      </c>
      <c r="L79" s="239"/>
      <c r="M79" s="239"/>
      <c r="N79" s="239"/>
      <c r="O79" s="239"/>
      <c r="P79" s="239">
        <f>Q79-O79</f>
        <v>0</v>
      </c>
      <c r="Q79" s="239"/>
      <c r="R79" s="239"/>
      <c r="S79" s="239"/>
      <c r="T79" s="239"/>
      <c r="U79" s="202"/>
      <c r="V79" s="239"/>
      <c r="W79" s="239"/>
      <c r="X79" s="239"/>
      <c r="Y79" s="215">
        <v>2060000</v>
      </c>
      <c r="Z79" s="239"/>
      <c r="AA79" s="239"/>
      <c r="AB79" s="239"/>
      <c r="AC79" s="239"/>
      <c r="AD79" s="239"/>
      <c r="AE79" s="239"/>
      <c r="AF79" s="215">
        <v>2060000</v>
      </c>
      <c r="AG79" s="215">
        <v>2060000</v>
      </c>
      <c r="AH79" s="215"/>
      <c r="AI79" s="202">
        <f t="shared" si="2"/>
        <v>2060000</v>
      </c>
      <c r="AJ79" s="202">
        <v>2060000</v>
      </c>
      <c r="AK79" s="202">
        <v>2060000</v>
      </c>
      <c r="AL79" s="297"/>
    </row>
    <row r="80" spans="4:38" s="69" customFormat="1" ht="27" hidden="1" x14ac:dyDescent="0.25">
      <c r="D80" s="88" t="s">
        <v>368</v>
      </c>
      <c r="E80" s="66"/>
      <c r="F80" s="67"/>
      <c r="G80" s="71"/>
      <c r="H80" s="67"/>
      <c r="I80" s="92"/>
      <c r="J80" s="234" t="s">
        <v>382</v>
      </c>
      <c r="K80" s="235" t="s">
        <v>383</v>
      </c>
      <c r="L80" s="236">
        <f>SUM(L81:L82)</f>
        <v>0</v>
      </c>
      <c r="M80" s="236">
        <f t="shared" ref="M80:Q80" si="39">SUM(M81:M82)</f>
        <v>0</v>
      </c>
      <c r="N80" s="236">
        <f t="shared" si="39"/>
        <v>0</v>
      </c>
      <c r="O80" s="236">
        <f t="shared" si="39"/>
        <v>0</v>
      </c>
      <c r="P80" s="236">
        <f t="shared" si="39"/>
        <v>0</v>
      </c>
      <c r="Q80" s="236">
        <f t="shared" si="39"/>
        <v>0</v>
      </c>
      <c r="R80" s="236"/>
      <c r="S80" s="236"/>
      <c r="T80" s="236"/>
      <c r="U80" s="202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02"/>
      <c r="AG80" s="202"/>
      <c r="AH80" s="215"/>
      <c r="AI80" s="202">
        <f t="shared" si="2"/>
        <v>0</v>
      </c>
      <c r="AJ80" s="202"/>
      <c r="AK80" s="202"/>
      <c r="AL80" s="297"/>
    </row>
    <row r="81" spans="4:38" s="74" customFormat="1" ht="33.75" hidden="1" customHeight="1" x14ac:dyDescent="0.25">
      <c r="D81" s="89" t="s">
        <v>256</v>
      </c>
      <c r="E81" s="70"/>
      <c r="F81" s="71"/>
      <c r="G81" s="71"/>
      <c r="H81" s="71"/>
      <c r="I81" s="93"/>
      <c r="J81" s="237" t="s">
        <v>384</v>
      </c>
      <c r="K81" s="238" t="s">
        <v>385</v>
      </c>
      <c r="L81" s="239"/>
      <c r="M81" s="239"/>
      <c r="N81" s="239"/>
      <c r="O81" s="239"/>
      <c r="P81" s="239">
        <f>Q81-O81</f>
        <v>0</v>
      </c>
      <c r="Q81" s="239"/>
      <c r="R81" s="239"/>
      <c r="S81" s="241"/>
      <c r="T81" s="241"/>
      <c r="U81" s="202"/>
      <c r="V81" s="239"/>
      <c r="W81" s="241"/>
      <c r="X81" s="241"/>
      <c r="Y81" s="241"/>
      <c r="Z81" s="241"/>
      <c r="AA81" s="241"/>
      <c r="AB81" s="241"/>
      <c r="AC81" s="241"/>
      <c r="AD81" s="241"/>
      <c r="AE81" s="241"/>
      <c r="AF81" s="202"/>
      <c r="AG81" s="202"/>
      <c r="AH81" s="215"/>
      <c r="AI81" s="202">
        <f t="shared" si="2"/>
        <v>0</v>
      </c>
      <c r="AJ81" s="202"/>
      <c r="AK81" s="202"/>
      <c r="AL81" s="297"/>
    </row>
    <row r="82" spans="4:38" s="74" customFormat="1" ht="27" hidden="1" x14ac:dyDescent="0.25">
      <c r="D82" s="89" t="s">
        <v>312</v>
      </c>
      <c r="E82" s="70"/>
      <c r="F82" s="71"/>
      <c r="G82" s="71"/>
      <c r="H82" s="71"/>
      <c r="I82" s="93"/>
      <c r="J82" s="237" t="s">
        <v>386</v>
      </c>
      <c r="K82" s="238" t="s">
        <v>387</v>
      </c>
      <c r="L82" s="239"/>
      <c r="M82" s="239"/>
      <c r="N82" s="239"/>
      <c r="O82" s="239"/>
      <c r="P82" s="239">
        <f>Q82-O82</f>
        <v>0</v>
      </c>
      <c r="Q82" s="239"/>
      <c r="R82" s="239"/>
      <c r="S82" s="239"/>
      <c r="T82" s="239"/>
      <c r="U82" s="202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02"/>
      <c r="AG82" s="202"/>
      <c r="AH82" s="215"/>
      <c r="AI82" s="202">
        <f t="shared" si="2"/>
        <v>0</v>
      </c>
      <c r="AJ82" s="202"/>
      <c r="AK82" s="202"/>
      <c r="AL82" s="297"/>
    </row>
    <row r="83" spans="4:38" s="40" customFormat="1" x14ac:dyDescent="0.25">
      <c r="E83" s="62" t="s">
        <v>165</v>
      </c>
      <c r="F83" s="64"/>
      <c r="G83" s="64"/>
      <c r="H83" s="64"/>
      <c r="I83" s="65"/>
      <c r="J83" s="229" t="s">
        <v>228</v>
      </c>
      <c r="K83" s="230" t="s">
        <v>229</v>
      </c>
      <c r="L83" s="226">
        <f t="shared" ref="L83:Q83" si="40">SUM(L84+L91)</f>
        <v>0</v>
      </c>
      <c r="M83" s="226">
        <f t="shared" si="40"/>
        <v>0</v>
      </c>
      <c r="N83" s="226">
        <f t="shared" si="40"/>
        <v>0</v>
      </c>
      <c r="O83" s="226">
        <f t="shared" si="40"/>
        <v>0</v>
      </c>
      <c r="P83" s="226">
        <f t="shared" si="40"/>
        <v>0</v>
      </c>
      <c r="Q83" s="226">
        <f t="shared" si="40"/>
        <v>0</v>
      </c>
      <c r="R83" s="226"/>
      <c r="S83" s="226"/>
      <c r="T83" s="226"/>
      <c r="U83" s="202"/>
      <c r="V83" s="226">
        <v>2000</v>
      </c>
      <c r="W83" s="226"/>
      <c r="X83" s="226"/>
      <c r="Y83" s="226"/>
      <c r="Z83" s="226"/>
      <c r="AA83" s="226"/>
      <c r="AB83" s="226"/>
      <c r="AC83" s="226"/>
      <c r="AD83" s="226"/>
      <c r="AE83" s="226"/>
      <c r="AF83" s="226">
        <v>2000</v>
      </c>
      <c r="AG83" s="226">
        <v>2000</v>
      </c>
      <c r="AH83" s="215"/>
      <c r="AI83" s="202">
        <f t="shared" ref="AI83:AI151" si="41">SUM(AG83:AH83)</f>
        <v>2000</v>
      </c>
      <c r="AJ83" s="202">
        <v>2000</v>
      </c>
      <c r="AK83" s="202">
        <v>2000</v>
      </c>
      <c r="AL83" s="297"/>
    </row>
    <row r="84" spans="4:38" s="40" customFormat="1" hidden="1" x14ac:dyDescent="0.25">
      <c r="E84" s="62" t="s">
        <v>165</v>
      </c>
      <c r="F84" s="64"/>
      <c r="G84" s="64"/>
      <c r="H84" s="64"/>
      <c r="I84" s="65"/>
      <c r="J84" s="231" t="s">
        <v>230</v>
      </c>
      <c r="K84" s="232" t="s">
        <v>231</v>
      </c>
      <c r="L84" s="233">
        <f t="shared" ref="L84" si="42">SUM(L85:L90)</f>
        <v>0</v>
      </c>
      <c r="M84" s="233">
        <f>SUM(M85:M90)</f>
        <v>0</v>
      </c>
      <c r="N84" s="233">
        <f>SUM(N85:N90)</f>
        <v>0</v>
      </c>
      <c r="O84" s="233">
        <f>SUM(O85:O90)</f>
        <v>0</v>
      </c>
      <c r="P84" s="233">
        <f t="shared" ref="P84" si="43">SUM(P85:P90)</f>
        <v>0</v>
      </c>
      <c r="Q84" s="233">
        <f>SUM(Q85:Q90)</f>
        <v>0</v>
      </c>
      <c r="R84" s="233"/>
      <c r="S84" s="233"/>
      <c r="T84" s="233"/>
      <c r="U84" s="202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15"/>
      <c r="AI84" s="202">
        <f t="shared" si="41"/>
        <v>0</v>
      </c>
      <c r="AJ84" s="202"/>
      <c r="AK84" s="202"/>
      <c r="AL84" s="297">
        <f t="shared" ref="AL84:AL95" si="44">SUM(S84+AF84)</f>
        <v>0</v>
      </c>
    </row>
    <row r="85" spans="4:38" s="74" customFormat="1" hidden="1" x14ac:dyDescent="0.25">
      <c r="E85" s="70" t="s">
        <v>165</v>
      </c>
      <c r="F85" s="71"/>
      <c r="G85" s="71"/>
      <c r="H85" s="71"/>
      <c r="I85" s="72"/>
      <c r="J85" s="240" t="s">
        <v>232</v>
      </c>
      <c r="K85" s="238" t="s">
        <v>233</v>
      </c>
      <c r="L85" s="239"/>
      <c r="M85" s="239"/>
      <c r="N85" s="239"/>
      <c r="O85" s="239"/>
      <c r="P85" s="239">
        <f t="shared" ref="P85:P90" si="45">Q85-O85</f>
        <v>0</v>
      </c>
      <c r="Q85" s="239"/>
      <c r="R85" s="239"/>
      <c r="S85" s="239"/>
      <c r="T85" s="239"/>
      <c r="U85" s="202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15"/>
      <c r="AI85" s="202">
        <f t="shared" si="41"/>
        <v>0</v>
      </c>
      <c r="AJ85" s="202"/>
      <c r="AK85" s="202"/>
      <c r="AL85" s="297">
        <f t="shared" si="44"/>
        <v>0</v>
      </c>
    </row>
    <row r="86" spans="4:38" s="74" customFormat="1" hidden="1" x14ac:dyDescent="0.25">
      <c r="E86" s="70" t="s">
        <v>165</v>
      </c>
      <c r="F86" s="71"/>
      <c r="G86" s="71"/>
      <c r="H86" s="71"/>
      <c r="I86" s="72"/>
      <c r="J86" s="240" t="s">
        <v>234</v>
      </c>
      <c r="K86" s="238" t="s">
        <v>235</v>
      </c>
      <c r="L86" s="239"/>
      <c r="M86" s="239"/>
      <c r="N86" s="239"/>
      <c r="O86" s="239"/>
      <c r="P86" s="239">
        <f t="shared" si="45"/>
        <v>0</v>
      </c>
      <c r="Q86" s="239"/>
      <c r="R86" s="239"/>
      <c r="S86" s="239"/>
      <c r="T86" s="239"/>
      <c r="U86" s="202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15"/>
      <c r="AI86" s="202">
        <f t="shared" si="41"/>
        <v>0</v>
      </c>
      <c r="AJ86" s="202"/>
      <c r="AK86" s="202"/>
      <c r="AL86" s="297">
        <f t="shared" si="44"/>
        <v>0</v>
      </c>
    </row>
    <row r="87" spans="4:38" s="74" customFormat="1" hidden="1" x14ac:dyDescent="0.25">
      <c r="E87" s="70" t="s">
        <v>165</v>
      </c>
      <c r="F87" s="71"/>
      <c r="G87" s="71"/>
      <c r="H87" s="71"/>
      <c r="I87" s="72"/>
      <c r="J87" s="240" t="s">
        <v>236</v>
      </c>
      <c r="K87" s="238" t="s">
        <v>237</v>
      </c>
      <c r="L87" s="239"/>
      <c r="M87" s="239"/>
      <c r="N87" s="239"/>
      <c r="O87" s="239"/>
      <c r="P87" s="239">
        <f t="shared" si="45"/>
        <v>0</v>
      </c>
      <c r="Q87" s="239"/>
      <c r="R87" s="239"/>
      <c r="S87" s="239"/>
      <c r="T87" s="239"/>
      <c r="U87" s="202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15"/>
      <c r="AI87" s="202">
        <f t="shared" si="41"/>
        <v>0</v>
      </c>
      <c r="AJ87" s="202"/>
      <c r="AK87" s="202"/>
      <c r="AL87" s="297">
        <f t="shared" si="44"/>
        <v>0</v>
      </c>
    </row>
    <row r="88" spans="4:38" s="74" customFormat="1" hidden="1" x14ac:dyDescent="0.25">
      <c r="E88" s="70" t="s">
        <v>165</v>
      </c>
      <c r="F88" s="71"/>
      <c r="G88" s="71"/>
      <c r="H88" s="71"/>
      <c r="I88" s="72"/>
      <c r="J88" s="240" t="s">
        <v>238</v>
      </c>
      <c r="K88" s="238" t="s">
        <v>239</v>
      </c>
      <c r="L88" s="239"/>
      <c r="M88" s="239"/>
      <c r="N88" s="239"/>
      <c r="O88" s="239"/>
      <c r="P88" s="239">
        <f t="shared" si="45"/>
        <v>0</v>
      </c>
      <c r="Q88" s="239"/>
      <c r="R88" s="239"/>
      <c r="S88" s="239"/>
      <c r="T88" s="239"/>
      <c r="U88" s="202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15"/>
      <c r="AI88" s="202">
        <f t="shared" si="41"/>
        <v>0</v>
      </c>
      <c r="AJ88" s="202"/>
      <c r="AK88" s="202"/>
      <c r="AL88" s="297">
        <f t="shared" si="44"/>
        <v>0</v>
      </c>
    </row>
    <row r="89" spans="4:38" s="73" customFormat="1" hidden="1" x14ac:dyDescent="0.25">
      <c r="E89" s="70" t="s">
        <v>165</v>
      </c>
      <c r="F89" s="71"/>
      <c r="G89" s="71"/>
      <c r="H89" s="71"/>
      <c r="I89" s="72"/>
      <c r="J89" s="240" t="s">
        <v>240</v>
      </c>
      <c r="K89" s="238" t="s">
        <v>241</v>
      </c>
      <c r="L89" s="239"/>
      <c r="M89" s="239"/>
      <c r="N89" s="239"/>
      <c r="O89" s="239"/>
      <c r="P89" s="239">
        <f t="shared" si="45"/>
        <v>0</v>
      </c>
      <c r="Q89" s="239"/>
      <c r="R89" s="239"/>
      <c r="S89" s="239"/>
      <c r="T89" s="239"/>
      <c r="U89" s="202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15"/>
      <c r="AI89" s="202">
        <f t="shared" si="41"/>
        <v>0</v>
      </c>
      <c r="AJ89" s="202"/>
      <c r="AK89" s="202"/>
      <c r="AL89" s="297">
        <f t="shared" si="44"/>
        <v>0</v>
      </c>
    </row>
    <row r="90" spans="4:38" s="73" customFormat="1" hidden="1" x14ac:dyDescent="0.25">
      <c r="E90" s="70" t="s">
        <v>165</v>
      </c>
      <c r="F90" s="71"/>
      <c r="G90" s="71"/>
      <c r="H90" s="71"/>
      <c r="I90" s="72"/>
      <c r="J90" s="240" t="s">
        <v>242</v>
      </c>
      <c r="K90" s="238" t="s">
        <v>243</v>
      </c>
      <c r="L90" s="239"/>
      <c r="M90" s="239"/>
      <c r="N90" s="239"/>
      <c r="O90" s="239"/>
      <c r="P90" s="239">
        <f t="shared" si="45"/>
        <v>0</v>
      </c>
      <c r="Q90" s="239"/>
      <c r="R90" s="239"/>
      <c r="S90" s="239"/>
      <c r="T90" s="239"/>
      <c r="U90" s="202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15"/>
      <c r="AI90" s="202">
        <f t="shared" si="41"/>
        <v>0</v>
      </c>
      <c r="AJ90" s="202"/>
      <c r="AK90" s="202"/>
      <c r="AL90" s="297">
        <f t="shared" si="44"/>
        <v>0</v>
      </c>
    </row>
    <row r="91" spans="4:38" s="40" customFormat="1" hidden="1" x14ac:dyDescent="0.25">
      <c r="E91" s="62" t="s">
        <v>165</v>
      </c>
      <c r="F91" s="64"/>
      <c r="G91" s="64"/>
      <c r="H91" s="64"/>
      <c r="I91" s="65"/>
      <c r="J91" s="231" t="s">
        <v>244</v>
      </c>
      <c r="K91" s="232" t="s">
        <v>245</v>
      </c>
      <c r="L91" s="233">
        <f t="shared" ref="L91:Q91" si="46">SUM(L92)</f>
        <v>0</v>
      </c>
      <c r="M91" s="233">
        <f t="shared" si="46"/>
        <v>0</v>
      </c>
      <c r="N91" s="233">
        <f t="shared" si="46"/>
        <v>0</v>
      </c>
      <c r="O91" s="233">
        <f t="shared" si="46"/>
        <v>0</v>
      </c>
      <c r="P91" s="233">
        <f t="shared" si="46"/>
        <v>0</v>
      </c>
      <c r="Q91" s="233">
        <f t="shared" si="46"/>
        <v>0</v>
      </c>
      <c r="R91" s="233"/>
      <c r="S91" s="233"/>
      <c r="T91" s="233"/>
      <c r="U91" s="202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15"/>
      <c r="AI91" s="202">
        <f t="shared" si="41"/>
        <v>0</v>
      </c>
      <c r="AJ91" s="202"/>
      <c r="AK91" s="202"/>
      <c r="AL91" s="297">
        <f t="shared" si="44"/>
        <v>0</v>
      </c>
    </row>
    <row r="92" spans="4:38" s="69" customFormat="1" hidden="1" x14ac:dyDescent="0.25">
      <c r="E92" s="66" t="s">
        <v>165</v>
      </c>
      <c r="F92" s="67"/>
      <c r="G92" s="67"/>
      <c r="H92" s="67"/>
      <c r="I92" s="72"/>
      <c r="J92" s="234" t="s">
        <v>246</v>
      </c>
      <c r="K92" s="235" t="s">
        <v>247</v>
      </c>
      <c r="L92" s="236">
        <f t="shared" ref="L92" si="47">SUM(L93:L95)</f>
        <v>0</v>
      </c>
      <c r="M92" s="236">
        <f>SUM(M93:M95)</f>
        <v>0</v>
      </c>
      <c r="N92" s="236">
        <f>SUM(N93:N95)</f>
        <v>0</v>
      </c>
      <c r="O92" s="236">
        <f>SUM(O93:O95)</f>
        <v>0</v>
      </c>
      <c r="P92" s="236">
        <f t="shared" ref="P92" si="48">SUM(P93:P95)</f>
        <v>0</v>
      </c>
      <c r="Q92" s="236">
        <f>SUM(Q93:Q95)</f>
        <v>0</v>
      </c>
      <c r="R92" s="236"/>
      <c r="S92" s="236"/>
      <c r="T92" s="236"/>
      <c r="U92" s="202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215"/>
      <c r="AI92" s="202">
        <f t="shared" si="41"/>
        <v>0</v>
      </c>
      <c r="AJ92" s="202"/>
      <c r="AK92" s="202"/>
      <c r="AL92" s="297">
        <f t="shared" si="44"/>
        <v>0</v>
      </c>
    </row>
    <row r="93" spans="4:38" s="74" customFormat="1" hidden="1" x14ac:dyDescent="0.25">
      <c r="E93" s="70" t="s">
        <v>165</v>
      </c>
      <c r="F93" s="71"/>
      <c r="G93" s="71"/>
      <c r="H93" s="71"/>
      <c r="I93" s="72"/>
      <c r="J93" s="240" t="s">
        <v>248</v>
      </c>
      <c r="K93" s="238" t="s">
        <v>249</v>
      </c>
      <c r="L93" s="239"/>
      <c r="M93" s="239"/>
      <c r="N93" s="239"/>
      <c r="O93" s="239"/>
      <c r="P93" s="239">
        <f>Q93-O93</f>
        <v>0</v>
      </c>
      <c r="Q93" s="239"/>
      <c r="R93" s="239"/>
      <c r="S93" s="239"/>
      <c r="T93" s="239"/>
      <c r="U93" s="202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15"/>
      <c r="AI93" s="202">
        <f t="shared" si="41"/>
        <v>0</v>
      </c>
      <c r="AJ93" s="202"/>
      <c r="AK93" s="202"/>
      <c r="AL93" s="297">
        <f t="shared" si="44"/>
        <v>0</v>
      </c>
    </row>
    <row r="94" spans="4:38" s="74" customFormat="1" hidden="1" x14ac:dyDescent="0.25">
      <c r="E94" s="70" t="s">
        <v>165</v>
      </c>
      <c r="F94" s="71"/>
      <c r="G94" s="71"/>
      <c r="H94" s="71"/>
      <c r="I94" s="72"/>
      <c r="J94" s="240" t="s">
        <v>250</v>
      </c>
      <c r="K94" s="238" t="s">
        <v>251</v>
      </c>
      <c r="L94" s="241"/>
      <c r="M94" s="239"/>
      <c r="N94" s="239"/>
      <c r="O94" s="239"/>
      <c r="P94" s="239">
        <f>Q94-O94</f>
        <v>0</v>
      </c>
      <c r="Q94" s="239"/>
      <c r="R94" s="239"/>
      <c r="S94" s="241"/>
      <c r="T94" s="241"/>
      <c r="U94" s="202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41"/>
      <c r="AG94" s="241"/>
      <c r="AH94" s="215"/>
      <c r="AI94" s="202">
        <f t="shared" si="41"/>
        <v>0</v>
      </c>
      <c r="AJ94" s="202"/>
      <c r="AK94" s="202"/>
      <c r="AL94" s="297">
        <f t="shared" si="44"/>
        <v>0</v>
      </c>
    </row>
    <row r="95" spans="4:38" s="73" customFormat="1" hidden="1" x14ac:dyDescent="0.25">
      <c r="E95" s="70" t="s">
        <v>165</v>
      </c>
      <c r="F95" s="71"/>
      <c r="G95" s="71"/>
      <c r="H95" s="71"/>
      <c r="I95" s="72"/>
      <c r="J95" s="240" t="s">
        <v>252</v>
      </c>
      <c r="K95" s="238" t="s">
        <v>253</v>
      </c>
      <c r="L95" s="239"/>
      <c r="M95" s="239"/>
      <c r="N95" s="239"/>
      <c r="O95" s="239"/>
      <c r="P95" s="239">
        <f>Q95-O95</f>
        <v>0</v>
      </c>
      <c r="Q95" s="239"/>
      <c r="R95" s="239"/>
      <c r="S95" s="239"/>
      <c r="T95" s="239"/>
      <c r="U95" s="202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15"/>
      <c r="AI95" s="202">
        <f t="shared" si="41"/>
        <v>0</v>
      </c>
      <c r="AJ95" s="202"/>
      <c r="AK95" s="202"/>
      <c r="AL95" s="297">
        <f t="shared" si="44"/>
        <v>0</v>
      </c>
    </row>
    <row r="96" spans="4:38" s="73" customFormat="1" x14ac:dyDescent="0.25">
      <c r="E96" s="70"/>
      <c r="F96" s="71"/>
      <c r="G96" s="71"/>
      <c r="H96" s="71"/>
      <c r="I96" s="72"/>
      <c r="J96" s="231" t="s">
        <v>230</v>
      </c>
      <c r="K96" s="232" t="s">
        <v>597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02"/>
      <c r="V96" s="233">
        <v>2000</v>
      </c>
      <c r="W96" s="239"/>
      <c r="X96" s="239"/>
      <c r="Y96" s="239"/>
      <c r="Z96" s="239"/>
      <c r="AA96" s="239"/>
      <c r="AB96" s="239"/>
      <c r="AC96" s="239"/>
      <c r="AD96" s="239"/>
      <c r="AE96" s="239"/>
      <c r="AF96" s="233">
        <v>2000</v>
      </c>
      <c r="AG96" s="233">
        <v>2000</v>
      </c>
      <c r="AH96" s="215"/>
      <c r="AI96" s="202"/>
      <c r="AJ96" s="202">
        <v>2000</v>
      </c>
      <c r="AK96" s="202">
        <v>2000</v>
      </c>
      <c r="AL96" s="297"/>
    </row>
    <row r="97" spans="5:38" s="73" customFormat="1" x14ac:dyDescent="0.25">
      <c r="E97" s="70"/>
      <c r="F97" s="71"/>
      <c r="G97" s="71"/>
      <c r="H97" s="71"/>
      <c r="I97" s="72"/>
      <c r="J97" s="234" t="s">
        <v>598</v>
      </c>
      <c r="K97" s="235" t="s">
        <v>597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02"/>
      <c r="V97" s="236">
        <v>2000</v>
      </c>
      <c r="W97" s="239"/>
      <c r="X97" s="239"/>
      <c r="Y97" s="239"/>
      <c r="Z97" s="239"/>
      <c r="AA97" s="239"/>
      <c r="AB97" s="239"/>
      <c r="AC97" s="239"/>
      <c r="AD97" s="239"/>
      <c r="AE97" s="239"/>
      <c r="AF97" s="236">
        <v>2000</v>
      </c>
      <c r="AG97" s="236">
        <v>2000</v>
      </c>
      <c r="AH97" s="215"/>
      <c r="AI97" s="202"/>
      <c r="AJ97" s="202">
        <v>2000</v>
      </c>
      <c r="AK97" s="202">
        <v>2000</v>
      </c>
      <c r="AL97" s="297"/>
    </row>
    <row r="98" spans="5:38" s="73" customFormat="1" x14ac:dyDescent="0.25">
      <c r="E98" s="70"/>
      <c r="F98" s="71"/>
      <c r="G98" s="71"/>
      <c r="H98" s="71"/>
      <c r="I98" s="72"/>
      <c r="J98" s="245" t="s">
        <v>234</v>
      </c>
      <c r="K98" s="246" t="s">
        <v>597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02"/>
      <c r="V98" s="247">
        <v>2000</v>
      </c>
      <c r="W98" s="239"/>
      <c r="X98" s="239"/>
      <c r="Y98" s="239"/>
      <c r="Z98" s="239"/>
      <c r="AA98" s="239"/>
      <c r="AB98" s="239"/>
      <c r="AC98" s="239"/>
      <c r="AD98" s="239"/>
      <c r="AE98" s="239"/>
      <c r="AF98" s="247">
        <v>2000</v>
      </c>
      <c r="AG98" s="247">
        <v>2000</v>
      </c>
      <c r="AH98" s="215"/>
      <c r="AI98" s="202"/>
      <c r="AJ98" s="202">
        <v>2000</v>
      </c>
      <c r="AK98" s="202">
        <v>2000</v>
      </c>
      <c r="AL98" s="297"/>
    </row>
    <row r="99" spans="5:38" s="73" customFormat="1" x14ac:dyDescent="0.25">
      <c r="E99" s="70"/>
      <c r="F99" s="71"/>
      <c r="G99" s="71"/>
      <c r="H99" s="71"/>
      <c r="I99" s="72"/>
      <c r="J99" s="244" t="s">
        <v>234</v>
      </c>
      <c r="K99" s="237" t="s">
        <v>597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02"/>
      <c r="V99" s="239">
        <v>2000</v>
      </c>
      <c r="W99" s="239"/>
      <c r="X99" s="239"/>
      <c r="Y99" s="239"/>
      <c r="Z99" s="239"/>
      <c r="AA99" s="239"/>
      <c r="AB99" s="239"/>
      <c r="AC99" s="239"/>
      <c r="AD99" s="239"/>
      <c r="AE99" s="239"/>
      <c r="AF99" s="239">
        <v>2000</v>
      </c>
      <c r="AG99" s="239">
        <v>2000</v>
      </c>
      <c r="AH99" s="215"/>
      <c r="AI99" s="202"/>
      <c r="AJ99" s="202">
        <v>2000</v>
      </c>
      <c r="AK99" s="202">
        <v>2000</v>
      </c>
      <c r="AL99" s="297"/>
    </row>
    <row r="100" spans="5:38" s="40" customFormat="1" x14ac:dyDescent="0.25">
      <c r="E100" s="62"/>
      <c r="F100" s="64"/>
      <c r="G100" s="64"/>
      <c r="H100" s="64"/>
      <c r="I100" s="65"/>
      <c r="J100" s="229" t="s">
        <v>254</v>
      </c>
      <c r="K100" s="230" t="s">
        <v>255</v>
      </c>
      <c r="L100" s="226">
        <f t="shared" ref="L100:Q101" si="49">SUM(L101)</f>
        <v>0</v>
      </c>
      <c r="M100" s="226">
        <f t="shared" si="49"/>
        <v>0</v>
      </c>
      <c r="N100" s="226">
        <f t="shared" si="49"/>
        <v>0</v>
      </c>
      <c r="O100" s="226">
        <f t="shared" si="49"/>
        <v>0</v>
      </c>
      <c r="P100" s="226">
        <f t="shared" si="49"/>
        <v>0</v>
      </c>
      <c r="Q100" s="226">
        <f t="shared" si="49"/>
        <v>0</v>
      </c>
      <c r="R100" s="226"/>
      <c r="S100" s="226"/>
      <c r="T100" s="226"/>
      <c r="U100" s="202"/>
      <c r="V100" s="226">
        <v>3456000</v>
      </c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>
        <v>3456000</v>
      </c>
      <c r="AG100" s="226">
        <v>3456000</v>
      </c>
      <c r="AH100" s="215"/>
      <c r="AI100" s="202">
        <f t="shared" si="41"/>
        <v>3456000</v>
      </c>
      <c r="AJ100" s="202">
        <v>3483940</v>
      </c>
      <c r="AK100" s="202">
        <v>3724965</v>
      </c>
      <c r="AL100" s="297"/>
    </row>
    <row r="101" spans="5:38" s="40" customFormat="1" x14ac:dyDescent="0.25">
      <c r="E101" s="62" t="s">
        <v>165</v>
      </c>
      <c r="F101" s="64"/>
      <c r="G101" s="64"/>
      <c r="H101" s="64" t="s">
        <v>213</v>
      </c>
      <c r="I101" s="75" t="s">
        <v>256</v>
      </c>
      <c r="J101" s="231" t="s">
        <v>257</v>
      </c>
      <c r="K101" s="232" t="s">
        <v>258</v>
      </c>
      <c r="L101" s="233">
        <f t="shared" si="49"/>
        <v>0</v>
      </c>
      <c r="M101" s="233">
        <f t="shared" si="49"/>
        <v>0</v>
      </c>
      <c r="N101" s="233">
        <f t="shared" si="49"/>
        <v>0</v>
      </c>
      <c r="O101" s="233">
        <f t="shared" si="49"/>
        <v>0</v>
      </c>
      <c r="P101" s="233">
        <f t="shared" si="49"/>
        <v>0</v>
      </c>
      <c r="Q101" s="233">
        <f t="shared" si="49"/>
        <v>0</v>
      </c>
      <c r="R101" s="233"/>
      <c r="S101" s="233"/>
      <c r="T101" s="233"/>
      <c r="U101" s="202"/>
      <c r="V101" s="233">
        <v>3456000</v>
      </c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>
        <v>3456000</v>
      </c>
      <c r="AG101" s="233">
        <v>3456000</v>
      </c>
      <c r="AH101" s="215"/>
      <c r="AI101" s="202">
        <f t="shared" si="41"/>
        <v>3456000</v>
      </c>
      <c r="AJ101" s="202">
        <v>3483940</v>
      </c>
      <c r="AK101" s="202">
        <v>3724965</v>
      </c>
      <c r="AL101" s="297"/>
    </row>
    <row r="102" spans="5:38" s="69" customFormat="1" x14ac:dyDescent="0.25">
      <c r="E102" s="66" t="s">
        <v>165</v>
      </c>
      <c r="F102" s="67"/>
      <c r="G102" s="67"/>
      <c r="H102" s="67" t="s">
        <v>213</v>
      </c>
      <c r="I102" s="76" t="s">
        <v>256</v>
      </c>
      <c r="J102" s="234" t="s">
        <v>259</v>
      </c>
      <c r="K102" s="235" t="s">
        <v>260</v>
      </c>
      <c r="L102" s="236">
        <f t="shared" ref="L102:Q102" si="50">SUM(L103+L107+L109+L112)</f>
        <v>0</v>
      </c>
      <c r="M102" s="236">
        <f t="shared" si="50"/>
        <v>0</v>
      </c>
      <c r="N102" s="236">
        <f t="shared" si="50"/>
        <v>0</v>
      </c>
      <c r="O102" s="236">
        <f t="shared" si="50"/>
        <v>0</v>
      </c>
      <c r="P102" s="236">
        <f t="shared" si="50"/>
        <v>0</v>
      </c>
      <c r="Q102" s="236">
        <f t="shared" si="50"/>
        <v>0</v>
      </c>
      <c r="R102" s="236"/>
      <c r="S102" s="236"/>
      <c r="T102" s="236"/>
      <c r="U102" s="202"/>
      <c r="V102" s="236">
        <v>3456000</v>
      </c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>
        <v>3456000</v>
      </c>
      <c r="AG102" s="236">
        <v>3456000</v>
      </c>
      <c r="AH102" s="215"/>
      <c r="AI102" s="202">
        <f t="shared" si="41"/>
        <v>3456000</v>
      </c>
      <c r="AJ102" s="202">
        <v>3483940</v>
      </c>
      <c r="AK102" s="202">
        <v>3724965</v>
      </c>
      <c r="AL102" s="297"/>
    </row>
    <row r="103" spans="5:38" s="80" customFormat="1" x14ac:dyDescent="0.25">
      <c r="E103" s="77" t="s">
        <v>213</v>
      </c>
      <c r="F103" s="78"/>
      <c r="G103" s="78"/>
      <c r="H103" s="78"/>
      <c r="I103" s="79"/>
      <c r="J103" s="245" t="s">
        <v>261</v>
      </c>
      <c r="K103" s="246" t="s">
        <v>262</v>
      </c>
      <c r="L103" s="247">
        <f t="shared" ref="L103:Q103" si="51">SUM(L106:L106)</f>
        <v>0</v>
      </c>
      <c r="M103" s="247">
        <f t="shared" si="51"/>
        <v>0</v>
      </c>
      <c r="N103" s="247">
        <f t="shared" si="51"/>
        <v>0</v>
      </c>
      <c r="O103" s="247">
        <f t="shared" si="51"/>
        <v>0</v>
      </c>
      <c r="P103" s="247">
        <f t="shared" si="51"/>
        <v>0</v>
      </c>
      <c r="Q103" s="247">
        <f t="shared" si="51"/>
        <v>0</v>
      </c>
      <c r="R103" s="247"/>
      <c r="S103" s="247"/>
      <c r="T103" s="247"/>
      <c r="U103" s="202"/>
      <c r="V103" s="247">
        <v>3356000</v>
      </c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>
        <v>3356000</v>
      </c>
      <c r="AG103" s="247">
        <v>3356000</v>
      </c>
      <c r="AH103" s="215"/>
      <c r="AI103" s="202">
        <f t="shared" si="41"/>
        <v>3356000</v>
      </c>
      <c r="AJ103" s="202">
        <v>3383940</v>
      </c>
      <c r="AK103" s="202">
        <v>3624965</v>
      </c>
      <c r="AL103" s="297"/>
    </row>
    <row r="104" spans="5:38" s="80" customFormat="1" x14ac:dyDescent="0.25">
      <c r="E104" s="77"/>
      <c r="F104" s="78"/>
      <c r="G104" s="78"/>
      <c r="H104" s="78"/>
      <c r="I104" s="79"/>
      <c r="J104" s="244" t="s">
        <v>261</v>
      </c>
      <c r="K104" s="237" t="s">
        <v>594</v>
      </c>
      <c r="L104" s="239"/>
      <c r="M104" s="239"/>
      <c r="N104" s="239"/>
      <c r="O104" s="239"/>
      <c r="P104" s="239">
        <f>Q104-O104</f>
        <v>0</v>
      </c>
      <c r="Q104" s="239"/>
      <c r="R104" s="239"/>
      <c r="S104" s="239"/>
      <c r="T104" s="239"/>
      <c r="U104" s="202">
        <f t="shared" ref="U104" si="52">SUM(S104:T104)</f>
        <v>0</v>
      </c>
      <c r="V104" s="239">
        <v>3356000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>
        <v>3356000</v>
      </c>
      <c r="AG104" s="239">
        <v>3356000</v>
      </c>
      <c r="AH104" s="215"/>
      <c r="AI104" s="202"/>
      <c r="AJ104" s="202">
        <v>3383940</v>
      </c>
      <c r="AK104" s="202">
        <v>3624965</v>
      </c>
      <c r="AL104" s="297"/>
    </row>
    <row r="105" spans="5:38" s="80" customFormat="1" x14ac:dyDescent="0.25">
      <c r="E105" s="77"/>
      <c r="F105" s="78"/>
      <c r="G105" s="78"/>
      <c r="H105" s="78"/>
      <c r="I105" s="79"/>
      <c r="J105" s="244" t="s">
        <v>270</v>
      </c>
      <c r="K105" s="237" t="s">
        <v>594</v>
      </c>
      <c r="L105" s="239"/>
      <c r="M105" s="239"/>
      <c r="N105" s="239"/>
      <c r="O105" s="239"/>
      <c r="P105" s="239">
        <f>Q105-O105</f>
        <v>0</v>
      </c>
      <c r="Q105" s="239"/>
      <c r="R105" s="239"/>
      <c r="S105" s="239"/>
      <c r="T105" s="239"/>
      <c r="U105" s="202"/>
      <c r="V105" s="239">
        <v>100000</v>
      </c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>
        <v>100000</v>
      </c>
      <c r="AG105" s="239">
        <v>100000</v>
      </c>
      <c r="AH105" s="215"/>
      <c r="AI105" s="202">
        <f t="shared" ref="AI105" si="53">SUM(AG105:AH105)</f>
        <v>100000</v>
      </c>
      <c r="AJ105" s="202">
        <v>100000</v>
      </c>
      <c r="AK105" s="202">
        <v>100000</v>
      </c>
      <c r="AL105" s="297"/>
    </row>
    <row r="106" spans="5:38" s="73" customFormat="1" hidden="1" x14ac:dyDescent="0.25">
      <c r="E106" s="70" t="s">
        <v>213</v>
      </c>
      <c r="F106" s="71"/>
      <c r="G106" s="71"/>
      <c r="H106" s="71"/>
      <c r="I106" s="72"/>
      <c r="J106" s="244" t="s">
        <v>261</v>
      </c>
      <c r="K106" s="237" t="s">
        <v>263</v>
      </c>
      <c r="L106" s="239"/>
      <c r="M106" s="239"/>
      <c r="N106" s="239"/>
      <c r="O106" s="239"/>
      <c r="P106" s="239">
        <f>Q106-O106</f>
        <v>0</v>
      </c>
      <c r="Q106" s="239"/>
      <c r="R106" s="239"/>
      <c r="S106" s="239"/>
      <c r="T106" s="239"/>
      <c r="U106" s="202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02"/>
      <c r="AG106" s="202"/>
      <c r="AH106" s="215"/>
      <c r="AI106" s="202">
        <f t="shared" si="41"/>
        <v>0</v>
      </c>
      <c r="AJ106" s="202"/>
      <c r="AL106" s="297"/>
    </row>
    <row r="107" spans="5:38" s="80" customFormat="1" hidden="1" x14ac:dyDescent="0.25">
      <c r="E107" s="77" t="s">
        <v>256</v>
      </c>
      <c r="F107" s="78"/>
      <c r="G107" s="78"/>
      <c r="H107" s="78"/>
      <c r="I107" s="79"/>
      <c r="J107" s="245" t="s">
        <v>264</v>
      </c>
      <c r="K107" s="246" t="s">
        <v>265</v>
      </c>
      <c r="L107" s="247">
        <f t="shared" ref="L107:Q107" si="54">SUM(L108)</f>
        <v>0</v>
      </c>
      <c r="M107" s="247">
        <f t="shared" si="54"/>
        <v>0</v>
      </c>
      <c r="N107" s="247">
        <f t="shared" si="54"/>
        <v>0</v>
      </c>
      <c r="O107" s="247">
        <f t="shared" si="54"/>
        <v>0</v>
      </c>
      <c r="P107" s="247">
        <f t="shared" si="54"/>
        <v>0</v>
      </c>
      <c r="Q107" s="247">
        <f t="shared" si="54"/>
        <v>0</v>
      </c>
      <c r="R107" s="247"/>
      <c r="S107" s="247"/>
      <c r="T107" s="247"/>
      <c r="U107" s="202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02"/>
      <c r="AG107" s="202"/>
      <c r="AH107" s="215"/>
      <c r="AI107" s="202">
        <f t="shared" si="41"/>
        <v>0</v>
      </c>
      <c r="AJ107" s="202"/>
      <c r="AL107" s="297"/>
    </row>
    <row r="108" spans="5:38" s="73" customFormat="1" hidden="1" x14ac:dyDescent="0.25">
      <c r="E108" s="70" t="s">
        <v>256</v>
      </c>
      <c r="F108" s="71"/>
      <c r="G108" s="71"/>
      <c r="H108" s="71"/>
      <c r="I108" s="72"/>
      <c r="J108" s="244" t="s">
        <v>264</v>
      </c>
      <c r="K108" s="237" t="s">
        <v>266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239"/>
      <c r="T108" s="239"/>
      <c r="U108" s="202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02"/>
      <c r="AG108" s="202"/>
      <c r="AH108" s="215"/>
      <c r="AI108" s="202">
        <f t="shared" si="41"/>
        <v>0</v>
      </c>
      <c r="AJ108" s="202"/>
      <c r="AL108" s="297"/>
    </row>
    <row r="109" spans="5:38" s="80" customFormat="1" hidden="1" x14ac:dyDescent="0.25">
      <c r="E109" s="77" t="s">
        <v>165</v>
      </c>
      <c r="F109" s="78"/>
      <c r="G109" s="78"/>
      <c r="H109" s="78" t="s">
        <v>213</v>
      </c>
      <c r="I109" s="79"/>
      <c r="J109" s="245" t="s">
        <v>267</v>
      </c>
      <c r="K109" s="246" t="s">
        <v>268</v>
      </c>
      <c r="L109" s="247">
        <f t="shared" ref="L109:Q109" si="55">SUM(L110:L111)</f>
        <v>0</v>
      </c>
      <c r="M109" s="247">
        <f t="shared" si="55"/>
        <v>0</v>
      </c>
      <c r="N109" s="247">
        <f t="shared" si="55"/>
        <v>0</v>
      </c>
      <c r="O109" s="247">
        <f t="shared" si="55"/>
        <v>0</v>
      </c>
      <c r="P109" s="247">
        <f t="shared" si="55"/>
        <v>0</v>
      </c>
      <c r="Q109" s="247">
        <f t="shared" si="55"/>
        <v>0</v>
      </c>
      <c r="R109" s="247"/>
      <c r="S109" s="247"/>
      <c r="T109" s="247"/>
      <c r="U109" s="202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02"/>
      <c r="AG109" s="202"/>
      <c r="AH109" s="215"/>
      <c r="AI109" s="202">
        <f t="shared" si="41"/>
        <v>0</v>
      </c>
      <c r="AJ109" s="202"/>
      <c r="AL109" s="297"/>
    </row>
    <row r="110" spans="5:38" s="73" customFormat="1" hidden="1" x14ac:dyDescent="0.25">
      <c r="E110" s="70" t="s">
        <v>165</v>
      </c>
      <c r="F110" s="71"/>
      <c r="G110" s="71"/>
      <c r="H110" s="71" t="s">
        <v>213</v>
      </c>
      <c r="I110" s="72"/>
      <c r="J110" s="244" t="s">
        <v>267</v>
      </c>
      <c r="K110" s="237" t="s">
        <v>269</v>
      </c>
      <c r="L110" s="239"/>
      <c r="M110" s="239"/>
      <c r="N110" s="239"/>
      <c r="O110" s="239"/>
      <c r="P110" s="239">
        <f>Q110-O110</f>
        <v>0</v>
      </c>
      <c r="Q110" s="239"/>
      <c r="R110" s="239"/>
      <c r="S110" s="239"/>
      <c r="T110" s="239"/>
      <c r="U110" s="202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02"/>
      <c r="AG110" s="202"/>
      <c r="AH110" s="215"/>
      <c r="AI110" s="202">
        <f t="shared" si="41"/>
        <v>0</v>
      </c>
      <c r="AJ110" s="202"/>
      <c r="AL110" s="297"/>
    </row>
    <row r="111" spans="5:38" s="73" customFormat="1" hidden="1" x14ac:dyDescent="0.25">
      <c r="E111" s="70" t="s">
        <v>165</v>
      </c>
      <c r="F111" s="71"/>
      <c r="G111" s="71"/>
      <c r="H111" s="71" t="s">
        <v>213</v>
      </c>
      <c r="I111" s="72"/>
      <c r="J111" s="244" t="s">
        <v>267</v>
      </c>
      <c r="K111" s="237" t="s">
        <v>269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239"/>
      <c r="T111" s="239"/>
      <c r="U111" s="202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02"/>
      <c r="AG111" s="202"/>
      <c r="AH111" s="215"/>
      <c r="AI111" s="202">
        <f t="shared" si="41"/>
        <v>0</v>
      </c>
      <c r="AJ111" s="202"/>
      <c r="AL111" s="297"/>
    </row>
    <row r="112" spans="5:38" s="80" customFormat="1" hidden="1" x14ac:dyDescent="0.25">
      <c r="E112" s="77" t="s">
        <v>165</v>
      </c>
      <c r="F112" s="78"/>
      <c r="G112" s="78"/>
      <c r="H112" s="78"/>
      <c r="I112" s="79"/>
      <c r="J112" s="245" t="s">
        <v>270</v>
      </c>
      <c r="K112" s="246" t="s">
        <v>260</v>
      </c>
      <c r="L112" s="247">
        <f t="shared" ref="L112" si="56">SUM(L113:L115)</f>
        <v>0</v>
      </c>
      <c r="M112" s="247">
        <f>SUM(M113:M115)</f>
        <v>0</v>
      </c>
      <c r="N112" s="247">
        <f>SUM(N113:N115)</f>
        <v>0</v>
      </c>
      <c r="O112" s="247">
        <f t="shared" ref="O112:Q112" si="57">SUM(O113:O115)</f>
        <v>0</v>
      </c>
      <c r="P112" s="247">
        <f t="shared" si="57"/>
        <v>0</v>
      </c>
      <c r="Q112" s="247">
        <f t="shared" si="57"/>
        <v>0</v>
      </c>
      <c r="R112" s="247"/>
      <c r="S112" s="247"/>
      <c r="T112" s="247"/>
      <c r="U112" s="202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02"/>
      <c r="AG112" s="202"/>
      <c r="AH112" s="215"/>
      <c r="AI112" s="202">
        <f t="shared" si="41"/>
        <v>0</v>
      </c>
      <c r="AJ112" s="202"/>
      <c r="AL112" s="297"/>
    </row>
    <row r="113" spans="4:38" s="73" customFormat="1" hidden="1" x14ac:dyDescent="0.25">
      <c r="E113" s="70" t="s">
        <v>165</v>
      </c>
      <c r="F113" s="71"/>
      <c r="G113" s="71"/>
      <c r="H113" s="71"/>
      <c r="I113" s="72"/>
      <c r="J113" s="244" t="s">
        <v>270</v>
      </c>
      <c r="K113" s="237" t="s">
        <v>271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02"/>
      <c r="AG113" s="202"/>
      <c r="AH113" s="215"/>
      <c r="AI113" s="202">
        <f t="shared" si="41"/>
        <v>0</v>
      </c>
      <c r="AJ113" s="202"/>
      <c r="AL113" s="297"/>
    </row>
    <row r="114" spans="4:38" s="73" customFormat="1" hidden="1" x14ac:dyDescent="0.25">
      <c r="E114" s="70" t="s">
        <v>165</v>
      </c>
      <c r="F114" s="71"/>
      <c r="G114" s="71"/>
      <c r="H114" s="71"/>
      <c r="I114" s="72"/>
      <c r="J114" s="244" t="s">
        <v>270</v>
      </c>
      <c r="K114" s="237" t="s">
        <v>272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239"/>
      <c r="T114" s="239"/>
      <c r="U114" s="202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02"/>
      <c r="AG114" s="202"/>
      <c r="AH114" s="215"/>
      <c r="AI114" s="202">
        <f t="shared" si="41"/>
        <v>0</v>
      </c>
      <c r="AJ114" s="202"/>
      <c r="AL114" s="297"/>
    </row>
    <row r="115" spans="4:38" s="74" customFormat="1" hidden="1" x14ac:dyDescent="0.25">
      <c r="E115" s="70" t="s">
        <v>165</v>
      </c>
      <c r="F115" s="71"/>
      <c r="G115" s="71"/>
      <c r="H115" s="71"/>
      <c r="I115" s="72"/>
      <c r="J115" s="240" t="s">
        <v>270</v>
      </c>
      <c r="K115" s="238" t="s">
        <v>260</v>
      </c>
      <c r="L115" s="239"/>
      <c r="M115" s="239"/>
      <c r="N115" s="239"/>
      <c r="O115" s="239"/>
      <c r="P115" s="239">
        <v>0</v>
      </c>
      <c r="Q115" s="239"/>
      <c r="R115" s="239"/>
      <c r="S115" s="239"/>
      <c r="T115" s="239"/>
      <c r="U115" s="202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02"/>
      <c r="AG115" s="202"/>
      <c r="AH115" s="215"/>
      <c r="AI115" s="202">
        <f t="shared" si="41"/>
        <v>0</v>
      </c>
      <c r="AJ115" s="202"/>
      <c r="AL115" s="297"/>
    </row>
    <row r="116" spans="4:38" s="40" customFormat="1" ht="33.75" customHeight="1" x14ac:dyDescent="0.25">
      <c r="D116" s="87" t="s">
        <v>388</v>
      </c>
      <c r="E116" s="62" t="s">
        <v>165</v>
      </c>
      <c r="F116" s="64" t="s">
        <v>389</v>
      </c>
      <c r="G116" s="64"/>
      <c r="H116" s="64"/>
      <c r="I116" s="91"/>
      <c r="J116" s="229" t="s">
        <v>273</v>
      </c>
      <c r="K116" s="230" t="s">
        <v>274</v>
      </c>
      <c r="L116" s="226">
        <f>SUM(L117+L123)</f>
        <v>0</v>
      </c>
      <c r="M116" s="226">
        <f t="shared" ref="M116:Q116" si="58">SUM(M117+M123)</f>
        <v>0</v>
      </c>
      <c r="N116" s="226">
        <f t="shared" si="58"/>
        <v>0</v>
      </c>
      <c r="O116" s="226">
        <f t="shared" si="58"/>
        <v>0</v>
      </c>
      <c r="P116" s="226">
        <f t="shared" si="58"/>
        <v>0</v>
      </c>
      <c r="Q116" s="226">
        <f t="shared" si="58"/>
        <v>0</v>
      </c>
      <c r="R116" s="226"/>
      <c r="S116" s="226"/>
      <c r="T116" s="226"/>
      <c r="U116" s="202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02"/>
      <c r="AG116" s="202"/>
      <c r="AH116" s="215"/>
      <c r="AI116" s="202">
        <f t="shared" si="41"/>
        <v>0</v>
      </c>
      <c r="AJ116" s="202"/>
      <c r="AL116" s="297"/>
    </row>
    <row r="117" spans="4:38" s="40" customFormat="1" hidden="1" x14ac:dyDescent="0.25">
      <c r="D117" s="87" t="s">
        <v>390</v>
      </c>
      <c r="E117" s="62" t="s">
        <v>165</v>
      </c>
      <c r="F117" s="64"/>
      <c r="G117" s="64"/>
      <c r="H117" s="64"/>
      <c r="I117" s="91"/>
      <c r="J117" s="231" t="s">
        <v>275</v>
      </c>
      <c r="K117" s="232" t="s">
        <v>276</v>
      </c>
      <c r="L117" s="233">
        <f>SUM(L118+L121)</f>
        <v>0</v>
      </c>
      <c r="M117" s="233">
        <f t="shared" ref="M117:Q117" si="59">SUM(M118+M121)</f>
        <v>0</v>
      </c>
      <c r="N117" s="233">
        <f t="shared" si="59"/>
        <v>0</v>
      </c>
      <c r="O117" s="233">
        <f t="shared" si="59"/>
        <v>0</v>
      </c>
      <c r="P117" s="233">
        <f t="shared" si="59"/>
        <v>0</v>
      </c>
      <c r="Q117" s="233">
        <f t="shared" si="59"/>
        <v>0</v>
      </c>
      <c r="R117" s="233"/>
      <c r="S117" s="233"/>
      <c r="T117" s="233"/>
      <c r="U117" s="202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02"/>
      <c r="AG117" s="202"/>
      <c r="AH117" s="215"/>
      <c r="AI117" s="202">
        <f t="shared" si="41"/>
        <v>0</v>
      </c>
      <c r="AJ117" s="202"/>
      <c r="AL117" s="297"/>
    </row>
    <row r="118" spans="4:38" s="69" customFormat="1" ht="15.75" hidden="1" customHeight="1" x14ac:dyDescent="0.25">
      <c r="D118" s="88" t="s">
        <v>391</v>
      </c>
      <c r="E118" s="62" t="s">
        <v>165</v>
      </c>
      <c r="F118" s="64"/>
      <c r="G118" s="64"/>
      <c r="H118" s="64"/>
      <c r="I118" s="92"/>
      <c r="J118" s="234" t="s">
        <v>277</v>
      </c>
      <c r="K118" s="235" t="s">
        <v>278</v>
      </c>
      <c r="L118" s="236">
        <f>SUM(L119:L120)</f>
        <v>0</v>
      </c>
      <c r="M118" s="236">
        <f t="shared" ref="M118:Q118" si="60">SUM(M119:M120)</f>
        <v>0</v>
      </c>
      <c r="N118" s="236">
        <f t="shared" si="60"/>
        <v>0</v>
      </c>
      <c r="O118" s="236">
        <f t="shared" si="60"/>
        <v>0</v>
      </c>
      <c r="P118" s="236">
        <f t="shared" si="60"/>
        <v>0</v>
      </c>
      <c r="Q118" s="236">
        <f t="shared" si="60"/>
        <v>0</v>
      </c>
      <c r="R118" s="236"/>
      <c r="S118" s="236"/>
      <c r="T118" s="236"/>
      <c r="U118" s="202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02"/>
      <c r="AG118" s="202"/>
      <c r="AH118" s="215"/>
      <c r="AI118" s="202">
        <f t="shared" si="41"/>
        <v>0</v>
      </c>
      <c r="AJ118" s="202"/>
      <c r="AL118" s="297"/>
    </row>
    <row r="119" spans="4:38" s="73" customFormat="1" hidden="1" x14ac:dyDescent="0.25">
      <c r="D119" s="89" t="s">
        <v>392</v>
      </c>
      <c r="E119" s="62" t="s">
        <v>165</v>
      </c>
      <c r="F119" s="64"/>
      <c r="G119" s="64"/>
      <c r="H119" s="64"/>
      <c r="I119" s="93"/>
      <c r="J119" s="240" t="s">
        <v>279</v>
      </c>
      <c r="K119" s="238" t="s">
        <v>280</v>
      </c>
      <c r="L119" s="239"/>
      <c r="M119" s="239"/>
      <c r="N119" s="239"/>
      <c r="O119" s="239"/>
      <c r="P119" s="239">
        <f>Q119-O119</f>
        <v>0</v>
      </c>
      <c r="Q119" s="239"/>
      <c r="R119" s="239"/>
      <c r="S119" s="239"/>
      <c r="T119" s="239"/>
      <c r="U119" s="202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02"/>
      <c r="AG119" s="202"/>
      <c r="AH119" s="215"/>
      <c r="AI119" s="202">
        <f t="shared" si="41"/>
        <v>0</v>
      </c>
      <c r="AJ119" s="202"/>
      <c r="AL119" s="297"/>
    </row>
    <row r="120" spans="4:38" s="73" customFormat="1" hidden="1" x14ac:dyDescent="0.25">
      <c r="D120" s="89" t="s">
        <v>392</v>
      </c>
      <c r="E120" s="62" t="s">
        <v>165</v>
      </c>
      <c r="F120" s="64"/>
      <c r="G120" s="64"/>
      <c r="H120" s="64"/>
      <c r="I120" s="93"/>
      <c r="J120" s="240" t="s">
        <v>281</v>
      </c>
      <c r="K120" s="238" t="s">
        <v>282</v>
      </c>
      <c r="L120" s="239"/>
      <c r="M120" s="239"/>
      <c r="N120" s="239"/>
      <c r="O120" s="239"/>
      <c r="P120" s="239">
        <f>Q120-O120</f>
        <v>0</v>
      </c>
      <c r="Q120" s="239"/>
      <c r="R120" s="239"/>
      <c r="S120" s="239"/>
      <c r="T120" s="239"/>
      <c r="U120" s="202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02"/>
      <c r="AG120" s="202"/>
      <c r="AH120" s="215"/>
      <c r="AI120" s="202">
        <f t="shared" si="41"/>
        <v>0</v>
      </c>
      <c r="AJ120" s="202"/>
      <c r="AL120" s="297"/>
    </row>
    <row r="121" spans="4:38" s="69" customFormat="1" hidden="1" x14ac:dyDescent="0.25">
      <c r="D121" s="88" t="s">
        <v>391</v>
      </c>
      <c r="E121" s="62" t="s">
        <v>165</v>
      </c>
      <c r="F121" s="64"/>
      <c r="G121" s="64"/>
      <c r="H121" s="64"/>
      <c r="I121" s="92"/>
      <c r="J121" s="234" t="s">
        <v>283</v>
      </c>
      <c r="K121" s="235" t="s">
        <v>284</v>
      </c>
      <c r="L121" s="236">
        <f t="shared" ref="L121:P121" si="61">SUM(L122:L122)</f>
        <v>0</v>
      </c>
      <c r="M121" s="236">
        <f t="shared" si="61"/>
        <v>0</v>
      </c>
      <c r="N121" s="236">
        <f t="shared" si="61"/>
        <v>0</v>
      </c>
      <c r="O121" s="236">
        <f t="shared" si="61"/>
        <v>0</v>
      </c>
      <c r="P121" s="236">
        <f t="shared" si="61"/>
        <v>0</v>
      </c>
      <c r="Q121" s="236">
        <f t="shared" ref="Q121" si="62">SUM(Q122:Q122)</f>
        <v>0</v>
      </c>
      <c r="R121" s="236"/>
      <c r="S121" s="236"/>
      <c r="T121" s="236"/>
      <c r="U121" s="202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02"/>
      <c r="AG121" s="202"/>
      <c r="AH121" s="215"/>
      <c r="AI121" s="202">
        <f t="shared" si="41"/>
        <v>0</v>
      </c>
      <c r="AJ121" s="202"/>
      <c r="AL121" s="297"/>
    </row>
    <row r="122" spans="4:38" s="73" customFormat="1" hidden="1" x14ac:dyDescent="0.25">
      <c r="D122" s="89" t="s">
        <v>392</v>
      </c>
      <c r="E122" s="62" t="s">
        <v>165</v>
      </c>
      <c r="F122" s="64"/>
      <c r="G122" s="64"/>
      <c r="H122" s="64"/>
      <c r="I122" s="93"/>
      <c r="J122" s="240" t="s">
        <v>285</v>
      </c>
      <c r="K122" s="238" t="s">
        <v>284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239"/>
      <c r="T122" s="239"/>
      <c r="U122" s="202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02"/>
      <c r="AG122" s="202"/>
      <c r="AH122" s="215"/>
      <c r="AI122" s="202">
        <f t="shared" si="41"/>
        <v>0</v>
      </c>
      <c r="AJ122" s="202"/>
      <c r="AL122" s="297"/>
    </row>
    <row r="123" spans="4:38" s="40" customFormat="1" ht="17.25" hidden="1" customHeight="1" x14ac:dyDescent="0.25">
      <c r="D123" s="87" t="s">
        <v>390</v>
      </c>
      <c r="E123" s="62" t="s">
        <v>389</v>
      </c>
      <c r="F123" s="64"/>
      <c r="G123" s="64"/>
      <c r="H123" s="64"/>
      <c r="I123" s="91"/>
      <c r="J123" s="231" t="s">
        <v>393</v>
      </c>
      <c r="K123" s="232" t="s">
        <v>394</v>
      </c>
      <c r="L123" s="233">
        <f>SUM(L124+L129)</f>
        <v>0</v>
      </c>
      <c r="M123" s="233">
        <f t="shared" ref="M123:Q123" si="63">SUM(M124+M129)</f>
        <v>0</v>
      </c>
      <c r="N123" s="233">
        <f t="shared" si="63"/>
        <v>0</v>
      </c>
      <c r="O123" s="233">
        <f t="shared" si="63"/>
        <v>0</v>
      </c>
      <c r="P123" s="233">
        <f t="shared" si="63"/>
        <v>0</v>
      </c>
      <c r="Q123" s="233">
        <f t="shared" si="63"/>
        <v>0</v>
      </c>
      <c r="R123" s="233"/>
      <c r="S123" s="233"/>
      <c r="T123" s="233"/>
      <c r="U123" s="202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02"/>
      <c r="AG123" s="202"/>
      <c r="AH123" s="215"/>
      <c r="AI123" s="202">
        <f t="shared" si="41"/>
        <v>0</v>
      </c>
      <c r="AJ123" s="202"/>
      <c r="AL123" s="297"/>
    </row>
    <row r="124" spans="4:38" s="69" customFormat="1" ht="18.75" hidden="1" customHeight="1" x14ac:dyDescent="0.25">
      <c r="D124" s="88" t="s">
        <v>391</v>
      </c>
      <c r="E124" s="62" t="s">
        <v>389</v>
      </c>
      <c r="F124" s="64"/>
      <c r="G124" s="64"/>
      <c r="H124" s="64"/>
      <c r="I124" s="92"/>
      <c r="J124" s="234" t="s">
        <v>395</v>
      </c>
      <c r="K124" s="235" t="s">
        <v>396</v>
      </c>
      <c r="L124" s="236">
        <f>SUM(L125:L128)</f>
        <v>0</v>
      </c>
      <c r="M124" s="236">
        <f t="shared" ref="M124:Q124" si="64">SUM(M125:M128)</f>
        <v>0</v>
      </c>
      <c r="N124" s="236">
        <f t="shared" si="64"/>
        <v>0</v>
      </c>
      <c r="O124" s="236">
        <f t="shared" si="64"/>
        <v>0</v>
      </c>
      <c r="P124" s="236">
        <f t="shared" si="64"/>
        <v>0</v>
      </c>
      <c r="Q124" s="236">
        <f t="shared" si="64"/>
        <v>0</v>
      </c>
      <c r="R124" s="236"/>
      <c r="S124" s="236"/>
      <c r="T124" s="236"/>
      <c r="U124" s="202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6"/>
      <c r="AF124" s="202"/>
      <c r="AG124" s="202"/>
      <c r="AH124" s="215"/>
      <c r="AI124" s="202">
        <f t="shared" si="41"/>
        <v>0</v>
      </c>
      <c r="AJ124" s="202"/>
      <c r="AL124" s="297"/>
    </row>
    <row r="125" spans="4:38" s="73" customFormat="1" ht="15.75" hidden="1" customHeight="1" x14ac:dyDescent="0.25">
      <c r="D125" s="89" t="s">
        <v>392</v>
      </c>
      <c r="E125" s="62" t="s">
        <v>389</v>
      </c>
      <c r="F125" s="64"/>
      <c r="G125" s="64"/>
      <c r="H125" s="64"/>
      <c r="I125" s="93"/>
      <c r="J125" s="240" t="s">
        <v>397</v>
      </c>
      <c r="K125" s="238" t="s">
        <v>398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239"/>
      <c r="T125" s="239"/>
      <c r="U125" s="202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02"/>
      <c r="AG125" s="202"/>
      <c r="AH125" s="215"/>
      <c r="AI125" s="202">
        <f t="shared" si="41"/>
        <v>0</v>
      </c>
      <c r="AJ125" s="202"/>
      <c r="AL125" s="297"/>
    </row>
    <row r="126" spans="4:38" s="73" customFormat="1" ht="15.75" hidden="1" customHeight="1" x14ac:dyDescent="0.25">
      <c r="D126" s="89"/>
      <c r="E126" s="62" t="s">
        <v>389</v>
      </c>
      <c r="F126" s="64"/>
      <c r="G126" s="64"/>
      <c r="H126" s="64"/>
      <c r="I126" s="93"/>
      <c r="J126" s="240" t="s">
        <v>399</v>
      </c>
      <c r="K126" s="238" t="s">
        <v>400</v>
      </c>
      <c r="L126" s="239"/>
      <c r="M126" s="239"/>
      <c r="N126" s="239"/>
      <c r="O126" s="239"/>
      <c r="P126" s="239">
        <f t="shared" ref="P126:P128" si="65">Q126-O126</f>
        <v>0</v>
      </c>
      <c r="Q126" s="239"/>
      <c r="R126" s="239"/>
      <c r="S126" s="239"/>
      <c r="T126" s="239"/>
      <c r="U126" s="202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02"/>
      <c r="AG126" s="202"/>
      <c r="AH126" s="215"/>
      <c r="AI126" s="202">
        <f t="shared" si="41"/>
        <v>0</v>
      </c>
      <c r="AJ126" s="202"/>
      <c r="AL126" s="297"/>
    </row>
    <row r="127" spans="4:38" s="73" customFormat="1" ht="15.75" hidden="1" customHeight="1" x14ac:dyDescent="0.25">
      <c r="D127" s="89"/>
      <c r="E127" s="62" t="s">
        <v>389</v>
      </c>
      <c r="F127" s="64"/>
      <c r="G127" s="64"/>
      <c r="H127" s="64"/>
      <c r="I127" s="93"/>
      <c r="J127" s="240" t="s">
        <v>401</v>
      </c>
      <c r="K127" s="238" t="s">
        <v>402</v>
      </c>
      <c r="L127" s="239"/>
      <c r="M127" s="239"/>
      <c r="N127" s="239"/>
      <c r="O127" s="239"/>
      <c r="P127" s="239">
        <f t="shared" si="65"/>
        <v>0</v>
      </c>
      <c r="Q127" s="239"/>
      <c r="R127" s="239"/>
      <c r="S127" s="239"/>
      <c r="T127" s="239"/>
      <c r="U127" s="202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02"/>
      <c r="AG127" s="202"/>
      <c r="AH127" s="215"/>
      <c r="AI127" s="202">
        <f t="shared" si="41"/>
        <v>0</v>
      </c>
      <c r="AJ127" s="202"/>
      <c r="AL127" s="297"/>
    </row>
    <row r="128" spans="4:38" s="73" customFormat="1" hidden="1" x14ac:dyDescent="0.25">
      <c r="D128" s="89"/>
      <c r="E128" s="62" t="s">
        <v>389</v>
      </c>
      <c r="F128" s="64"/>
      <c r="G128" s="64"/>
      <c r="H128" s="64"/>
      <c r="I128" s="93"/>
      <c r="J128" s="240" t="s">
        <v>403</v>
      </c>
      <c r="K128" s="238" t="s">
        <v>404</v>
      </c>
      <c r="L128" s="239"/>
      <c r="M128" s="239"/>
      <c r="N128" s="239"/>
      <c r="O128" s="239"/>
      <c r="P128" s="239">
        <f t="shared" si="65"/>
        <v>0</v>
      </c>
      <c r="Q128" s="239"/>
      <c r="R128" s="239"/>
      <c r="S128" s="239"/>
      <c r="T128" s="239"/>
      <c r="U128" s="202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02"/>
      <c r="AG128" s="202"/>
      <c r="AH128" s="215"/>
      <c r="AI128" s="202">
        <f t="shared" si="41"/>
        <v>0</v>
      </c>
      <c r="AJ128" s="202"/>
      <c r="AL128" s="297"/>
    </row>
    <row r="129" spans="4:38" s="69" customFormat="1" hidden="1" x14ac:dyDescent="0.25">
      <c r="D129" s="88" t="s">
        <v>405</v>
      </c>
      <c r="E129" s="62" t="s">
        <v>389</v>
      </c>
      <c r="F129" s="64"/>
      <c r="G129" s="64"/>
      <c r="H129" s="64"/>
      <c r="I129" s="92"/>
      <c r="J129" s="234" t="s">
        <v>406</v>
      </c>
      <c r="K129" s="235" t="s">
        <v>407</v>
      </c>
      <c r="L129" s="236">
        <f>SUM(L130:L133)</f>
        <v>0</v>
      </c>
      <c r="M129" s="236">
        <f>SUM(M130:M133)</f>
        <v>0</v>
      </c>
      <c r="N129" s="236">
        <f>SUM(N130:N133)</f>
        <v>0</v>
      </c>
      <c r="O129" s="236">
        <f>SUM(O130:O133)</f>
        <v>0</v>
      </c>
      <c r="P129" s="236">
        <f t="shared" ref="P129" si="66">SUM(P130:P133)</f>
        <v>0</v>
      </c>
      <c r="Q129" s="236">
        <f>SUM(Q130:Q133)</f>
        <v>0</v>
      </c>
      <c r="R129" s="236"/>
      <c r="S129" s="236"/>
      <c r="T129" s="236"/>
      <c r="U129" s="202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02"/>
      <c r="AG129" s="202"/>
      <c r="AH129" s="215"/>
      <c r="AI129" s="202">
        <f t="shared" si="41"/>
        <v>0</v>
      </c>
      <c r="AJ129" s="202"/>
      <c r="AL129" s="297"/>
    </row>
    <row r="130" spans="4:38" s="73" customFormat="1" hidden="1" x14ac:dyDescent="0.25">
      <c r="D130" s="89" t="s">
        <v>408</v>
      </c>
      <c r="E130" s="62" t="s">
        <v>389</v>
      </c>
      <c r="F130" s="64"/>
      <c r="G130" s="64"/>
      <c r="H130" s="64"/>
      <c r="I130" s="93"/>
      <c r="J130" s="240" t="s">
        <v>409</v>
      </c>
      <c r="K130" s="238" t="s">
        <v>410</v>
      </c>
      <c r="L130" s="239"/>
      <c r="M130" s="239"/>
      <c r="N130" s="239"/>
      <c r="O130" s="239"/>
      <c r="P130" s="239">
        <f>Q130-O130</f>
        <v>0</v>
      </c>
      <c r="Q130" s="239"/>
      <c r="R130" s="239"/>
      <c r="S130" s="239"/>
      <c r="T130" s="239"/>
      <c r="U130" s="202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02"/>
      <c r="AG130" s="202"/>
      <c r="AH130" s="215"/>
      <c r="AI130" s="202">
        <f t="shared" si="41"/>
        <v>0</v>
      </c>
      <c r="AJ130" s="202"/>
      <c r="AL130" s="297"/>
    </row>
    <row r="131" spans="4:38" s="73" customFormat="1" hidden="1" x14ac:dyDescent="0.25">
      <c r="D131" s="89"/>
      <c r="E131" s="62" t="s">
        <v>389</v>
      </c>
      <c r="F131" s="64"/>
      <c r="G131" s="64"/>
      <c r="H131" s="64"/>
      <c r="I131" s="93"/>
      <c r="J131" s="240" t="s">
        <v>411</v>
      </c>
      <c r="K131" s="238" t="s">
        <v>412</v>
      </c>
      <c r="L131" s="239"/>
      <c r="M131" s="239"/>
      <c r="N131" s="239"/>
      <c r="O131" s="239"/>
      <c r="P131" s="239">
        <f t="shared" ref="P131" si="67">Q131-O131</f>
        <v>0</v>
      </c>
      <c r="Q131" s="239"/>
      <c r="R131" s="239"/>
      <c r="S131" s="239"/>
      <c r="T131" s="239"/>
      <c r="U131" s="202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02"/>
      <c r="AG131" s="202"/>
      <c r="AH131" s="215"/>
      <c r="AI131" s="202">
        <f t="shared" si="41"/>
        <v>0</v>
      </c>
      <c r="AJ131" s="202"/>
      <c r="AL131" s="297"/>
    </row>
    <row r="132" spans="4:38" s="73" customFormat="1" ht="15.75" hidden="1" customHeight="1" x14ac:dyDescent="0.25">
      <c r="D132" s="89"/>
      <c r="E132" s="62" t="s">
        <v>389</v>
      </c>
      <c r="F132" s="64"/>
      <c r="G132" s="64"/>
      <c r="H132" s="64"/>
      <c r="I132" s="93"/>
      <c r="J132" s="240" t="s">
        <v>413</v>
      </c>
      <c r="K132" s="238" t="s">
        <v>414</v>
      </c>
      <c r="L132" s="239"/>
      <c r="M132" s="239"/>
      <c r="N132" s="239"/>
      <c r="O132" s="239"/>
      <c r="P132" s="239">
        <f>Q132-O132</f>
        <v>0</v>
      </c>
      <c r="Q132" s="239"/>
      <c r="R132" s="239"/>
      <c r="S132" s="239"/>
      <c r="T132" s="239"/>
      <c r="U132" s="202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02"/>
      <c r="AG132" s="202"/>
      <c r="AH132" s="215"/>
      <c r="AI132" s="202">
        <f t="shared" si="41"/>
        <v>0</v>
      </c>
      <c r="AJ132" s="202"/>
      <c r="AL132" s="297"/>
    </row>
    <row r="133" spans="4:38" s="73" customFormat="1" ht="15.75" hidden="1" customHeight="1" x14ac:dyDescent="0.25">
      <c r="D133" s="89" t="s">
        <v>415</v>
      </c>
      <c r="E133" s="62" t="s">
        <v>389</v>
      </c>
      <c r="F133" s="64"/>
      <c r="G133" s="64"/>
      <c r="H133" s="64"/>
      <c r="I133" s="93"/>
      <c r="J133" s="240" t="s">
        <v>416</v>
      </c>
      <c r="K133" s="238" t="s">
        <v>417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239"/>
      <c r="T133" s="239"/>
      <c r="U133" s="202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02"/>
      <c r="AG133" s="202"/>
      <c r="AH133" s="215"/>
      <c r="AI133" s="202">
        <f t="shared" si="41"/>
        <v>0</v>
      </c>
      <c r="AJ133" s="202"/>
      <c r="AL133" s="297"/>
    </row>
    <row r="134" spans="4:38" s="40" customFormat="1" ht="16.5" customHeight="1" x14ac:dyDescent="0.25">
      <c r="D134" s="87" t="s">
        <v>418</v>
      </c>
      <c r="E134" s="62"/>
      <c r="F134" s="64"/>
      <c r="G134" s="64"/>
      <c r="H134" s="64"/>
      <c r="I134" s="91"/>
      <c r="J134" s="229" t="s">
        <v>286</v>
      </c>
      <c r="K134" s="230" t="s">
        <v>287</v>
      </c>
      <c r="L134" s="226">
        <f t="shared" ref="L134:Q138" si="68">SUM(L135)</f>
        <v>0</v>
      </c>
      <c r="M134" s="226">
        <f t="shared" si="68"/>
        <v>0</v>
      </c>
      <c r="N134" s="226">
        <f t="shared" si="68"/>
        <v>0</v>
      </c>
      <c r="O134" s="226">
        <f t="shared" si="68"/>
        <v>0</v>
      </c>
      <c r="P134" s="226">
        <f t="shared" si="68"/>
        <v>0</v>
      </c>
      <c r="Q134" s="226">
        <f t="shared" si="68"/>
        <v>0</v>
      </c>
      <c r="R134" s="226"/>
      <c r="S134" s="215">
        <v>11387000</v>
      </c>
      <c r="T134" s="215">
        <v>200000</v>
      </c>
      <c r="U134" s="215">
        <v>11587000</v>
      </c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15"/>
      <c r="AG134" s="215">
        <v>11587000</v>
      </c>
      <c r="AH134" s="215"/>
      <c r="AI134" s="202">
        <f t="shared" si="41"/>
        <v>11587000</v>
      </c>
      <c r="AJ134" s="202">
        <v>11653825</v>
      </c>
      <c r="AK134" s="202">
        <v>11715000</v>
      </c>
      <c r="AL134" s="297"/>
    </row>
    <row r="135" spans="4:38" s="40" customFormat="1" ht="33" customHeight="1" x14ac:dyDescent="0.25">
      <c r="D135" s="87" t="s">
        <v>419</v>
      </c>
      <c r="E135" s="62"/>
      <c r="F135" s="64"/>
      <c r="G135" s="64"/>
      <c r="H135" s="64"/>
      <c r="I135" s="91"/>
      <c r="J135" s="248" t="s">
        <v>288</v>
      </c>
      <c r="K135" s="232" t="s">
        <v>289</v>
      </c>
      <c r="L135" s="233">
        <f>SUM(L136+L138)</f>
        <v>0</v>
      </c>
      <c r="M135" s="233">
        <f t="shared" ref="M135:Q135" si="69">SUM(M136+M138)</f>
        <v>0</v>
      </c>
      <c r="N135" s="233">
        <f t="shared" si="69"/>
        <v>0</v>
      </c>
      <c r="O135" s="233">
        <f t="shared" si="69"/>
        <v>0</v>
      </c>
      <c r="P135" s="233">
        <f t="shared" si="69"/>
        <v>0</v>
      </c>
      <c r="Q135" s="233">
        <f t="shared" si="69"/>
        <v>0</v>
      </c>
      <c r="R135" s="233"/>
      <c r="S135" s="215">
        <v>11387000</v>
      </c>
      <c r="T135" s="215">
        <v>200000</v>
      </c>
      <c r="U135" s="215">
        <v>11587000</v>
      </c>
      <c r="V135" s="233"/>
      <c r="W135" s="233"/>
      <c r="X135" s="233"/>
      <c r="Y135" s="233"/>
      <c r="Z135" s="233"/>
      <c r="AA135" s="233"/>
      <c r="AB135" s="233"/>
      <c r="AC135" s="233"/>
      <c r="AD135" s="233"/>
      <c r="AE135" s="233"/>
      <c r="AF135" s="215"/>
      <c r="AG135" s="215">
        <v>11587000</v>
      </c>
      <c r="AH135" s="215"/>
      <c r="AI135" s="202">
        <f t="shared" si="41"/>
        <v>11587000</v>
      </c>
      <c r="AJ135" s="202">
        <v>11653825</v>
      </c>
      <c r="AK135" s="202">
        <v>11715000</v>
      </c>
      <c r="AL135" s="297"/>
    </row>
    <row r="136" spans="4:38" s="69" customFormat="1" ht="18" customHeight="1" x14ac:dyDescent="0.25">
      <c r="D136" s="88" t="s">
        <v>420</v>
      </c>
      <c r="E136" s="66"/>
      <c r="F136" s="67"/>
      <c r="G136" s="67"/>
      <c r="H136" s="67"/>
      <c r="I136" s="92"/>
      <c r="J136" s="249" t="s">
        <v>290</v>
      </c>
      <c r="K136" s="235" t="s">
        <v>291</v>
      </c>
      <c r="L136" s="236">
        <f t="shared" si="68"/>
        <v>0</v>
      </c>
      <c r="M136" s="236">
        <f t="shared" si="68"/>
        <v>0</v>
      </c>
      <c r="N136" s="236">
        <f t="shared" si="68"/>
        <v>0</v>
      </c>
      <c r="O136" s="236">
        <f t="shared" si="68"/>
        <v>0</v>
      </c>
      <c r="P136" s="236">
        <f t="shared" si="68"/>
        <v>0</v>
      </c>
      <c r="Q136" s="236">
        <f t="shared" si="68"/>
        <v>0</v>
      </c>
      <c r="R136" s="236"/>
      <c r="S136" s="215">
        <v>11387000</v>
      </c>
      <c r="T136" s="215">
        <v>200000</v>
      </c>
      <c r="U136" s="215">
        <v>11587000</v>
      </c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15"/>
      <c r="AG136" s="215">
        <v>11587000</v>
      </c>
      <c r="AH136" s="215"/>
      <c r="AI136" s="202">
        <f t="shared" si="41"/>
        <v>11587000</v>
      </c>
      <c r="AJ136" s="202">
        <v>11653825</v>
      </c>
      <c r="AK136" s="202">
        <v>11715000</v>
      </c>
      <c r="AL136" s="297"/>
    </row>
    <row r="137" spans="4:38" s="73" customFormat="1" ht="18" customHeight="1" x14ac:dyDescent="0.25">
      <c r="D137" s="89" t="s">
        <v>421</v>
      </c>
      <c r="E137" s="70"/>
      <c r="F137" s="71"/>
      <c r="G137" s="71"/>
      <c r="H137" s="71"/>
      <c r="I137" s="93"/>
      <c r="J137" s="244" t="s">
        <v>292</v>
      </c>
      <c r="K137" s="238" t="s">
        <v>291</v>
      </c>
      <c r="L137" s="239"/>
      <c r="M137" s="239"/>
      <c r="N137" s="239"/>
      <c r="O137" s="239"/>
      <c r="P137" s="239">
        <f>Q137-O137</f>
        <v>0</v>
      </c>
      <c r="Q137" s="239"/>
      <c r="R137" s="239"/>
      <c r="S137" s="215">
        <v>11387000</v>
      </c>
      <c r="T137" s="215">
        <v>200000</v>
      </c>
      <c r="U137" s="215">
        <v>11587000</v>
      </c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15"/>
      <c r="AG137" s="215">
        <v>11587000</v>
      </c>
      <c r="AH137" s="215"/>
      <c r="AI137" s="202">
        <f t="shared" si="41"/>
        <v>11587000</v>
      </c>
      <c r="AJ137" s="202">
        <v>11653825</v>
      </c>
      <c r="AK137" s="202">
        <v>11715000</v>
      </c>
      <c r="AL137" s="297"/>
    </row>
    <row r="138" spans="4:38" s="69" customFormat="1" ht="33" customHeight="1" x14ac:dyDescent="0.25">
      <c r="D138" s="88" t="s">
        <v>420</v>
      </c>
      <c r="E138" s="66"/>
      <c r="F138" s="67"/>
      <c r="G138" s="67"/>
      <c r="H138" s="67"/>
      <c r="I138" s="92"/>
      <c r="J138" s="249" t="s">
        <v>422</v>
      </c>
      <c r="K138" s="235" t="s">
        <v>423</v>
      </c>
      <c r="L138" s="236">
        <f t="shared" si="68"/>
        <v>0</v>
      </c>
      <c r="M138" s="236">
        <f t="shared" si="68"/>
        <v>0</v>
      </c>
      <c r="N138" s="236">
        <f t="shared" si="68"/>
        <v>0</v>
      </c>
      <c r="O138" s="236">
        <f t="shared" si="68"/>
        <v>0</v>
      </c>
      <c r="P138" s="236">
        <f t="shared" si="68"/>
        <v>0</v>
      </c>
      <c r="Q138" s="236">
        <f t="shared" si="68"/>
        <v>0</v>
      </c>
      <c r="R138" s="236"/>
      <c r="S138" s="236"/>
      <c r="T138" s="236"/>
      <c r="U138" s="202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02"/>
      <c r="AG138" s="202"/>
      <c r="AH138" s="215"/>
      <c r="AI138" s="202">
        <f t="shared" si="41"/>
        <v>0</v>
      </c>
      <c r="AJ138" s="202"/>
      <c r="AL138" s="297"/>
    </row>
    <row r="139" spans="4:38" s="73" customFormat="1" ht="33" customHeight="1" x14ac:dyDescent="0.25">
      <c r="D139" s="89" t="s">
        <v>421</v>
      </c>
      <c r="E139" s="70"/>
      <c r="F139" s="71"/>
      <c r="G139" s="71"/>
      <c r="H139" s="71"/>
      <c r="I139" s="93"/>
      <c r="J139" s="244" t="s">
        <v>424</v>
      </c>
      <c r="K139" s="238" t="s">
        <v>423</v>
      </c>
      <c r="L139" s="239"/>
      <c r="M139" s="239"/>
      <c r="N139" s="239"/>
      <c r="O139" s="239"/>
      <c r="P139" s="239">
        <f>Q139-O139</f>
        <v>0</v>
      </c>
      <c r="Q139" s="239"/>
      <c r="R139" s="239"/>
      <c r="S139" s="239"/>
      <c r="T139" s="239"/>
      <c r="U139" s="202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02"/>
      <c r="AG139" s="202"/>
      <c r="AH139" s="215"/>
      <c r="AI139" s="202">
        <f t="shared" si="41"/>
        <v>0</v>
      </c>
      <c r="AJ139" s="202"/>
      <c r="AL139" s="297"/>
    </row>
    <row r="140" spans="4:38" s="40" customFormat="1" x14ac:dyDescent="0.25">
      <c r="E140" s="62" t="s">
        <v>150</v>
      </c>
      <c r="F140" s="64"/>
      <c r="G140" s="64"/>
      <c r="H140" s="64" t="s">
        <v>165</v>
      </c>
      <c r="I140" s="65"/>
      <c r="J140" s="229" t="s">
        <v>293</v>
      </c>
      <c r="K140" s="230" t="s">
        <v>294</v>
      </c>
      <c r="L140" s="226">
        <f t="shared" ref="L140:Q141" si="70">SUM(L141)</f>
        <v>0</v>
      </c>
      <c r="M140" s="226">
        <f t="shared" si="70"/>
        <v>0</v>
      </c>
      <c r="N140" s="226">
        <f t="shared" si="70"/>
        <v>0</v>
      </c>
      <c r="O140" s="226">
        <f t="shared" si="70"/>
        <v>0</v>
      </c>
      <c r="P140" s="226">
        <f t="shared" si="70"/>
        <v>0</v>
      </c>
      <c r="Q140" s="226">
        <f t="shared" si="70"/>
        <v>0</v>
      </c>
      <c r="R140" s="226"/>
      <c r="S140" s="226"/>
      <c r="T140" s="226"/>
      <c r="U140" s="202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02"/>
      <c r="AG140" s="202"/>
      <c r="AH140" s="215"/>
      <c r="AI140" s="202">
        <f t="shared" si="41"/>
        <v>0</v>
      </c>
      <c r="AJ140" s="202"/>
      <c r="AL140" s="297"/>
    </row>
    <row r="141" spans="4:38" s="40" customFormat="1" hidden="1" x14ac:dyDescent="0.25">
      <c r="E141" s="62" t="s">
        <v>150</v>
      </c>
      <c r="F141" s="64"/>
      <c r="G141" s="64"/>
      <c r="H141" s="64" t="s">
        <v>165</v>
      </c>
      <c r="I141" s="65"/>
      <c r="J141" s="231" t="s">
        <v>295</v>
      </c>
      <c r="K141" s="232" t="s">
        <v>296</v>
      </c>
      <c r="L141" s="233">
        <f t="shared" si="70"/>
        <v>0</v>
      </c>
      <c r="M141" s="233">
        <f t="shared" si="70"/>
        <v>0</v>
      </c>
      <c r="N141" s="233">
        <f t="shared" si="70"/>
        <v>0</v>
      </c>
      <c r="O141" s="233">
        <f t="shared" si="70"/>
        <v>0</v>
      </c>
      <c r="P141" s="233">
        <f t="shared" si="70"/>
        <v>0</v>
      </c>
      <c r="Q141" s="233">
        <f t="shared" si="70"/>
        <v>0</v>
      </c>
      <c r="R141" s="233"/>
      <c r="S141" s="233"/>
      <c r="T141" s="233"/>
      <c r="U141" s="202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02"/>
      <c r="AG141" s="202"/>
      <c r="AH141" s="215"/>
      <c r="AI141" s="202">
        <f t="shared" si="41"/>
        <v>0</v>
      </c>
      <c r="AJ141" s="202"/>
      <c r="AL141" s="297"/>
    </row>
    <row r="142" spans="4:38" s="69" customFormat="1" hidden="1" x14ac:dyDescent="0.25">
      <c r="E142" s="66" t="s">
        <v>150</v>
      </c>
      <c r="F142" s="67"/>
      <c r="G142" s="67"/>
      <c r="H142" s="67" t="s">
        <v>165</v>
      </c>
      <c r="I142" s="68"/>
      <c r="J142" s="234" t="s">
        <v>297</v>
      </c>
      <c r="K142" s="235" t="s">
        <v>296</v>
      </c>
      <c r="L142" s="236">
        <f t="shared" ref="L142:Q142" si="71">SUM(L143:L145)</f>
        <v>0</v>
      </c>
      <c r="M142" s="236">
        <f t="shared" si="71"/>
        <v>0</v>
      </c>
      <c r="N142" s="236">
        <f t="shared" si="71"/>
        <v>0</v>
      </c>
      <c r="O142" s="236">
        <f t="shared" si="71"/>
        <v>0</v>
      </c>
      <c r="P142" s="236">
        <f t="shared" si="71"/>
        <v>0</v>
      </c>
      <c r="Q142" s="236">
        <f t="shared" si="71"/>
        <v>0</v>
      </c>
      <c r="R142" s="236"/>
      <c r="S142" s="236"/>
      <c r="T142" s="236"/>
      <c r="U142" s="202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02"/>
      <c r="AG142" s="202"/>
      <c r="AH142" s="215"/>
      <c r="AI142" s="202">
        <f t="shared" si="41"/>
        <v>0</v>
      </c>
      <c r="AJ142" s="202"/>
      <c r="AL142" s="297"/>
    </row>
    <row r="143" spans="4:38" s="74" customFormat="1" hidden="1" x14ac:dyDescent="0.25">
      <c r="E143" s="70" t="s">
        <v>150</v>
      </c>
      <c r="F143" s="71"/>
      <c r="G143" s="71"/>
      <c r="H143" s="71" t="s">
        <v>165</v>
      </c>
      <c r="I143" s="72"/>
      <c r="J143" s="242" t="s">
        <v>298</v>
      </c>
      <c r="K143" s="238" t="s">
        <v>296</v>
      </c>
      <c r="L143" s="239"/>
      <c r="M143" s="239"/>
      <c r="N143" s="239"/>
      <c r="O143" s="239"/>
      <c r="P143" s="239">
        <f>Q143-O143</f>
        <v>0</v>
      </c>
      <c r="Q143" s="239"/>
      <c r="R143" s="239"/>
      <c r="S143" s="239"/>
      <c r="T143" s="239"/>
      <c r="U143" s="202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02"/>
      <c r="AG143" s="202"/>
      <c r="AH143" s="215"/>
      <c r="AI143" s="202">
        <f t="shared" si="41"/>
        <v>0</v>
      </c>
      <c r="AJ143" s="202"/>
      <c r="AL143" s="297"/>
    </row>
    <row r="144" spans="4:38" s="74" customFormat="1" hidden="1" x14ac:dyDescent="0.25">
      <c r="E144" s="70" t="s">
        <v>150</v>
      </c>
      <c r="F144" s="71"/>
      <c r="G144" s="71"/>
      <c r="H144" s="71" t="s">
        <v>165</v>
      </c>
      <c r="I144" s="72"/>
      <c r="J144" s="242" t="s">
        <v>298</v>
      </c>
      <c r="K144" s="238" t="s">
        <v>296</v>
      </c>
      <c r="L144" s="239"/>
      <c r="M144" s="239"/>
      <c r="N144" s="239"/>
      <c r="O144" s="239"/>
      <c r="P144" s="239">
        <f>Q144-O144</f>
        <v>0</v>
      </c>
      <c r="Q144" s="239"/>
      <c r="R144" s="239"/>
      <c r="S144" s="239"/>
      <c r="T144" s="239"/>
      <c r="U144" s="202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02"/>
      <c r="AG144" s="202"/>
      <c r="AH144" s="215"/>
      <c r="AI144" s="202">
        <f t="shared" si="41"/>
        <v>0</v>
      </c>
      <c r="AJ144" s="202"/>
      <c r="AL144" s="297"/>
    </row>
    <row r="145" spans="5:38" s="74" customFormat="1" hidden="1" x14ac:dyDescent="0.25">
      <c r="E145" s="70" t="s">
        <v>150</v>
      </c>
      <c r="F145" s="71"/>
      <c r="G145" s="71"/>
      <c r="H145" s="71" t="s">
        <v>165</v>
      </c>
      <c r="I145" s="72"/>
      <c r="J145" s="242" t="s">
        <v>298</v>
      </c>
      <c r="K145" s="238" t="s">
        <v>296</v>
      </c>
      <c r="L145" s="239"/>
      <c r="M145" s="239"/>
      <c r="N145" s="239"/>
      <c r="O145" s="239"/>
      <c r="P145" s="239">
        <f>Q145-O145</f>
        <v>0</v>
      </c>
      <c r="Q145" s="239"/>
      <c r="R145" s="239"/>
      <c r="S145" s="239"/>
      <c r="T145" s="239"/>
      <c r="U145" s="202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02"/>
      <c r="AG145" s="202"/>
      <c r="AH145" s="215"/>
      <c r="AI145" s="202">
        <f t="shared" si="41"/>
        <v>0</v>
      </c>
      <c r="AJ145" s="202"/>
      <c r="AL145" s="297"/>
    </row>
    <row r="146" spans="5:38" s="40" customFormat="1" x14ac:dyDescent="0.25">
      <c r="E146" s="62" t="s">
        <v>256</v>
      </c>
      <c r="F146" s="64"/>
      <c r="G146" s="64"/>
      <c r="H146" s="64"/>
      <c r="I146" s="65"/>
      <c r="J146" s="229" t="s">
        <v>113</v>
      </c>
      <c r="K146" s="230" t="s">
        <v>299</v>
      </c>
      <c r="L146" s="226">
        <f t="shared" ref="L146:Q146" si="72">SUM(L147+L155)</f>
        <v>0</v>
      </c>
      <c r="M146" s="226">
        <f t="shared" si="72"/>
        <v>0</v>
      </c>
      <c r="N146" s="226">
        <f t="shared" si="72"/>
        <v>0</v>
      </c>
      <c r="O146" s="226">
        <f t="shared" si="72"/>
        <v>0</v>
      </c>
      <c r="P146" s="226">
        <f t="shared" si="72"/>
        <v>0</v>
      </c>
      <c r="Q146" s="226">
        <f t="shared" si="72"/>
        <v>0</v>
      </c>
      <c r="R146" s="226"/>
      <c r="S146" s="226"/>
      <c r="T146" s="226"/>
      <c r="U146" s="202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02"/>
      <c r="AG146" s="202"/>
      <c r="AH146" s="215"/>
      <c r="AI146" s="202">
        <f t="shared" si="41"/>
        <v>0</v>
      </c>
      <c r="AJ146" s="202"/>
      <c r="AL146" s="297"/>
    </row>
    <row r="147" spans="5:38" s="40" customFormat="1" hidden="1" x14ac:dyDescent="0.25">
      <c r="E147" s="62" t="s">
        <v>256</v>
      </c>
      <c r="F147" s="64"/>
      <c r="G147" s="64"/>
      <c r="H147" s="64"/>
      <c r="I147" s="65"/>
      <c r="J147" s="250" t="s">
        <v>256</v>
      </c>
      <c r="K147" s="230" t="s">
        <v>300</v>
      </c>
      <c r="L147" s="226">
        <f t="shared" ref="L147:Q147" si="73">SUM(L148+L152)</f>
        <v>0</v>
      </c>
      <c r="M147" s="226">
        <f t="shared" si="73"/>
        <v>0</v>
      </c>
      <c r="N147" s="226">
        <f t="shared" si="73"/>
        <v>0</v>
      </c>
      <c r="O147" s="226">
        <f t="shared" si="73"/>
        <v>0</v>
      </c>
      <c r="P147" s="226">
        <f t="shared" si="73"/>
        <v>0</v>
      </c>
      <c r="Q147" s="226">
        <f t="shared" si="73"/>
        <v>0</v>
      </c>
      <c r="R147" s="226"/>
      <c r="S147" s="226"/>
      <c r="T147" s="226"/>
      <c r="U147" s="202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02"/>
      <c r="AG147" s="202"/>
      <c r="AH147" s="215"/>
      <c r="AI147" s="202">
        <f t="shared" si="41"/>
        <v>0</v>
      </c>
      <c r="AJ147" s="202"/>
      <c r="AL147" s="297"/>
    </row>
    <row r="148" spans="5:38" s="40" customFormat="1" hidden="1" x14ac:dyDescent="0.25">
      <c r="E148" s="62" t="s">
        <v>256</v>
      </c>
      <c r="F148" s="64"/>
      <c r="G148" s="64"/>
      <c r="H148" s="64"/>
      <c r="I148" s="65"/>
      <c r="J148" s="231" t="s">
        <v>301</v>
      </c>
      <c r="K148" s="232" t="s">
        <v>302</v>
      </c>
      <c r="L148" s="233">
        <f t="shared" ref="L148" si="74">SUM(L149)</f>
        <v>0</v>
      </c>
      <c r="M148" s="233">
        <f>SUM(M149)</f>
        <v>0</v>
      </c>
      <c r="N148" s="233">
        <f>SUM(N149)</f>
        <v>0</v>
      </c>
      <c r="O148" s="233">
        <f>SUM(O149)</f>
        <v>0</v>
      </c>
      <c r="P148" s="233">
        <f t="shared" ref="P148" si="75">SUM(P149)</f>
        <v>0</v>
      </c>
      <c r="Q148" s="233">
        <f>SUM(Q149)</f>
        <v>0</v>
      </c>
      <c r="R148" s="233"/>
      <c r="S148" s="233"/>
      <c r="T148" s="233"/>
      <c r="U148" s="202"/>
      <c r="V148" s="233"/>
      <c r="W148" s="233"/>
      <c r="X148" s="233"/>
      <c r="Y148" s="233"/>
      <c r="Z148" s="233"/>
      <c r="AA148" s="233"/>
      <c r="AB148" s="233"/>
      <c r="AC148" s="233"/>
      <c r="AD148" s="233"/>
      <c r="AE148" s="233"/>
      <c r="AF148" s="202"/>
      <c r="AG148" s="202"/>
      <c r="AH148" s="215"/>
      <c r="AI148" s="202">
        <f t="shared" si="41"/>
        <v>0</v>
      </c>
      <c r="AJ148" s="202"/>
      <c r="AL148" s="297"/>
    </row>
    <row r="149" spans="5:38" s="69" customFormat="1" hidden="1" x14ac:dyDescent="0.25">
      <c r="E149" s="66" t="s">
        <v>256</v>
      </c>
      <c r="F149" s="67"/>
      <c r="G149" s="67"/>
      <c r="H149" s="67"/>
      <c r="I149" s="68"/>
      <c r="J149" s="234" t="s">
        <v>303</v>
      </c>
      <c r="K149" s="235" t="s">
        <v>304</v>
      </c>
      <c r="L149" s="236">
        <f t="shared" ref="L149" si="76">SUM(L150:L151)</f>
        <v>0</v>
      </c>
      <c r="M149" s="236">
        <f t="shared" ref="M149:Q149" si="77">SUM(M150:M151)</f>
        <v>0</v>
      </c>
      <c r="N149" s="236">
        <f t="shared" si="77"/>
        <v>0</v>
      </c>
      <c r="O149" s="236">
        <f t="shared" si="77"/>
        <v>0</v>
      </c>
      <c r="P149" s="236">
        <f t="shared" si="77"/>
        <v>0</v>
      </c>
      <c r="Q149" s="236">
        <f t="shared" si="77"/>
        <v>0</v>
      </c>
      <c r="R149" s="236"/>
      <c r="S149" s="236"/>
      <c r="T149" s="236"/>
      <c r="U149" s="202"/>
      <c r="V149" s="236"/>
      <c r="W149" s="236"/>
      <c r="X149" s="236"/>
      <c r="Y149" s="236"/>
      <c r="Z149" s="236"/>
      <c r="AA149" s="236"/>
      <c r="AB149" s="236"/>
      <c r="AC149" s="236"/>
      <c r="AD149" s="236"/>
      <c r="AE149" s="236"/>
      <c r="AF149" s="202"/>
      <c r="AG149" s="202"/>
      <c r="AH149" s="215"/>
      <c r="AI149" s="202">
        <f t="shared" si="41"/>
        <v>0</v>
      </c>
      <c r="AJ149" s="202"/>
      <c r="AL149" s="297"/>
    </row>
    <row r="150" spans="5:38" s="74" customFormat="1" hidden="1" x14ac:dyDescent="0.25">
      <c r="E150" s="70" t="s">
        <v>256</v>
      </c>
      <c r="F150" s="71"/>
      <c r="G150" s="71"/>
      <c r="H150" s="71"/>
      <c r="I150" s="72"/>
      <c r="J150" s="240" t="s">
        <v>305</v>
      </c>
      <c r="K150" s="238" t="s">
        <v>304</v>
      </c>
      <c r="L150" s="239"/>
      <c r="M150" s="239"/>
      <c r="N150" s="239"/>
      <c r="O150" s="239"/>
      <c r="P150" s="239">
        <f>Q150-O150</f>
        <v>0</v>
      </c>
      <c r="Q150" s="239"/>
      <c r="R150" s="239"/>
      <c r="S150" s="239"/>
      <c r="T150" s="239"/>
      <c r="U150" s="202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02"/>
      <c r="AG150" s="202"/>
      <c r="AH150" s="215"/>
      <c r="AI150" s="202">
        <f t="shared" si="41"/>
        <v>0</v>
      </c>
      <c r="AJ150" s="202"/>
      <c r="AL150" s="297"/>
    </row>
    <row r="151" spans="5:38" s="74" customFormat="1" hidden="1" x14ac:dyDescent="0.25">
      <c r="E151" s="70" t="s">
        <v>256</v>
      </c>
      <c r="F151" s="71"/>
      <c r="G151" s="71"/>
      <c r="H151" s="71"/>
      <c r="I151" s="72"/>
      <c r="J151" s="240" t="s">
        <v>305</v>
      </c>
      <c r="K151" s="238" t="s">
        <v>304</v>
      </c>
      <c r="L151" s="239"/>
      <c r="M151" s="239"/>
      <c r="N151" s="239"/>
      <c r="O151" s="239"/>
      <c r="P151" s="239">
        <f>Q151-O151</f>
        <v>0</v>
      </c>
      <c r="Q151" s="239"/>
      <c r="R151" s="239"/>
      <c r="S151" s="239"/>
      <c r="T151" s="239"/>
      <c r="U151" s="202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02"/>
      <c r="AG151" s="202"/>
      <c r="AH151" s="215"/>
      <c r="AI151" s="202">
        <f t="shared" si="41"/>
        <v>0</v>
      </c>
      <c r="AJ151" s="202"/>
      <c r="AL151" s="297"/>
    </row>
    <row r="152" spans="5:38" s="40" customFormat="1" hidden="1" x14ac:dyDescent="0.25">
      <c r="E152" s="62" t="s">
        <v>256</v>
      </c>
      <c r="F152" s="64"/>
      <c r="G152" s="64"/>
      <c r="H152" s="64"/>
      <c r="I152" s="65"/>
      <c r="J152" s="231" t="s">
        <v>306</v>
      </c>
      <c r="K152" s="232" t="s">
        <v>307</v>
      </c>
      <c r="L152" s="233">
        <f t="shared" ref="L152" si="78">SUM(L153)</f>
        <v>0</v>
      </c>
      <c r="M152" s="233">
        <f>SUM(M153)</f>
        <v>0</v>
      </c>
      <c r="N152" s="233">
        <f>SUM(N153)</f>
        <v>0</v>
      </c>
      <c r="O152" s="233">
        <f>SUM(O153)</f>
        <v>0</v>
      </c>
      <c r="P152" s="233">
        <f t="shared" ref="P152" si="79">SUM(P153)</f>
        <v>0</v>
      </c>
      <c r="Q152" s="233">
        <f>SUM(Q153)</f>
        <v>0</v>
      </c>
      <c r="R152" s="233"/>
      <c r="S152" s="233"/>
      <c r="T152" s="233"/>
      <c r="U152" s="202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02"/>
      <c r="AG152" s="202"/>
      <c r="AH152" s="215"/>
      <c r="AI152" s="202">
        <f t="shared" ref="AI152:AI181" si="80">SUM(AG152:AH152)</f>
        <v>0</v>
      </c>
      <c r="AJ152" s="202"/>
      <c r="AL152" s="297"/>
    </row>
    <row r="153" spans="5:38" s="69" customFormat="1" hidden="1" x14ac:dyDescent="0.25">
      <c r="E153" s="66" t="s">
        <v>256</v>
      </c>
      <c r="F153" s="67"/>
      <c r="G153" s="67"/>
      <c r="H153" s="67"/>
      <c r="I153" s="68"/>
      <c r="J153" s="234" t="s">
        <v>308</v>
      </c>
      <c r="K153" s="235" t="s">
        <v>309</v>
      </c>
      <c r="L153" s="236">
        <f t="shared" ref="L153" si="81">SUM(L154:L154)</f>
        <v>0</v>
      </c>
      <c r="M153" s="236">
        <f>SUM(M154:M154)</f>
        <v>0</v>
      </c>
      <c r="N153" s="236">
        <f>SUM(N154:N154)</f>
        <v>0</v>
      </c>
      <c r="O153" s="236">
        <f>SUM(O154:O154)</f>
        <v>0</v>
      </c>
      <c r="P153" s="236">
        <f t="shared" ref="P153" si="82">SUM(P154:P154)</f>
        <v>0</v>
      </c>
      <c r="Q153" s="236">
        <f>SUM(Q154:Q154)</f>
        <v>0</v>
      </c>
      <c r="R153" s="236"/>
      <c r="S153" s="236"/>
      <c r="T153" s="236"/>
      <c r="U153" s="202"/>
      <c r="V153" s="236"/>
      <c r="W153" s="236"/>
      <c r="X153" s="236"/>
      <c r="Y153" s="236"/>
      <c r="Z153" s="236"/>
      <c r="AA153" s="236"/>
      <c r="AB153" s="236"/>
      <c r="AC153" s="236"/>
      <c r="AD153" s="236"/>
      <c r="AE153" s="236"/>
      <c r="AF153" s="202"/>
      <c r="AG153" s="202"/>
      <c r="AH153" s="215"/>
      <c r="AI153" s="202">
        <f t="shared" si="80"/>
        <v>0</v>
      </c>
      <c r="AJ153" s="202"/>
      <c r="AL153" s="297"/>
    </row>
    <row r="154" spans="5:38" s="74" customFormat="1" hidden="1" x14ac:dyDescent="0.25">
      <c r="E154" s="70" t="s">
        <v>256</v>
      </c>
      <c r="F154" s="71"/>
      <c r="G154" s="71"/>
      <c r="H154" s="71"/>
      <c r="I154" s="72"/>
      <c r="J154" s="240" t="s">
        <v>310</v>
      </c>
      <c r="K154" s="238" t="s">
        <v>311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239"/>
      <c r="T154" s="239"/>
      <c r="U154" s="202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02"/>
      <c r="AG154" s="202"/>
      <c r="AH154" s="215"/>
      <c r="AI154" s="202">
        <f t="shared" si="80"/>
        <v>0</v>
      </c>
      <c r="AJ154" s="202"/>
      <c r="AL154" s="297"/>
    </row>
    <row r="155" spans="5:38" s="40" customFormat="1" hidden="1" x14ac:dyDescent="0.25">
      <c r="E155" s="62" t="s">
        <v>256</v>
      </c>
      <c r="F155" s="64"/>
      <c r="G155" s="64"/>
      <c r="H155" s="64"/>
      <c r="I155" s="65"/>
      <c r="J155" s="229" t="s">
        <v>312</v>
      </c>
      <c r="K155" s="230" t="s">
        <v>313</v>
      </c>
      <c r="L155" s="226">
        <f t="shared" ref="L155:Q155" si="83">SUM(L156+L160+L162)</f>
        <v>0</v>
      </c>
      <c r="M155" s="226">
        <f t="shared" si="83"/>
        <v>0</v>
      </c>
      <c r="N155" s="226">
        <f t="shared" si="83"/>
        <v>0</v>
      </c>
      <c r="O155" s="226">
        <f t="shared" si="83"/>
        <v>0</v>
      </c>
      <c r="P155" s="226">
        <f t="shared" si="83"/>
        <v>0</v>
      </c>
      <c r="Q155" s="226">
        <f t="shared" si="83"/>
        <v>0</v>
      </c>
      <c r="R155" s="226"/>
      <c r="S155" s="226"/>
      <c r="T155" s="226"/>
      <c r="U155" s="202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02"/>
      <c r="AG155" s="202"/>
      <c r="AH155" s="215"/>
      <c r="AI155" s="202">
        <f t="shared" si="80"/>
        <v>0</v>
      </c>
      <c r="AJ155" s="202"/>
      <c r="AL155" s="297"/>
    </row>
    <row r="156" spans="5:38" s="40" customFormat="1" hidden="1" x14ac:dyDescent="0.25">
      <c r="E156" s="62" t="s">
        <v>256</v>
      </c>
      <c r="F156" s="64"/>
      <c r="G156" s="64"/>
      <c r="H156" s="64"/>
      <c r="I156" s="65"/>
      <c r="J156" s="231" t="s">
        <v>314</v>
      </c>
      <c r="K156" s="232" t="s">
        <v>315</v>
      </c>
      <c r="L156" s="233">
        <f t="shared" ref="L156" si="84">SUM(L157:L159)</f>
        <v>0</v>
      </c>
      <c r="M156" s="233">
        <f t="shared" ref="M156:Q156" si="85">SUM(M157:M159)</f>
        <v>0</v>
      </c>
      <c r="N156" s="233">
        <f t="shared" si="85"/>
        <v>0</v>
      </c>
      <c r="O156" s="233">
        <f t="shared" si="85"/>
        <v>0</v>
      </c>
      <c r="P156" s="233">
        <f t="shared" si="85"/>
        <v>0</v>
      </c>
      <c r="Q156" s="233">
        <f t="shared" si="85"/>
        <v>0</v>
      </c>
      <c r="R156" s="233"/>
      <c r="S156" s="233"/>
      <c r="T156" s="233"/>
      <c r="U156" s="202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02"/>
      <c r="AG156" s="202"/>
      <c r="AH156" s="215"/>
      <c r="AI156" s="202">
        <f t="shared" si="80"/>
        <v>0</v>
      </c>
      <c r="AJ156" s="202">
        <f t="shared" ref="AJ156:AJ163" si="86">SUM(X156+AI156)</f>
        <v>0</v>
      </c>
      <c r="AL156" s="297"/>
    </row>
    <row r="157" spans="5:38" s="74" customFormat="1" hidden="1" x14ac:dyDescent="0.25">
      <c r="E157" s="70" t="s">
        <v>256</v>
      </c>
      <c r="F157" s="71"/>
      <c r="G157" s="71"/>
      <c r="H157" s="71"/>
      <c r="I157" s="72"/>
      <c r="J157" s="240" t="s">
        <v>316</v>
      </c>
      <c r="K157" s="238" t="s">
        <v>317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02"/>
      <c r="AG157" s="202"/>
      <c r="AH157" s="215"/>
      <c r="AI157" s="202">
        <f t="shared" si="80"/>
        <v>0</v>
      </c>
      <c r="AJ157" s="202">
        <f t="shared" si="86"/>
        <v>0</v>
      </c>
      <c r="AL157" s="297"/>
    </row>
    <row r="158" spans="5:38" s="74" customFormat="1" hidden="1" x14ac:dyDescent="0.25">
      <c r="E158" s="70" t="s">
        <v>256</v>
      </c>
      <c r="F158" s="71"/>
      <c r="G158" s="71"/>
      <c r="H158" s="71"/>
      <c r="I158" s="72"/>
      <c r="J158" s="240" t="s">
        <v>318</v>
      </c>
      <c r="K158" s="238" t="s">
        <v>319</v>
      </c>
      <c r="L158" s="239"/>
      <c r="M158" s="239"/>
      <c r="N158" s="239"/>
      <c r="O158" s="239"/>
      <c r="P158" s="239">
        <f>Q158-O158</f>
        <v>0</v>
      </c>
      <c r="Q158" s="239"/>
      <c r="R158" s="239"/>
      <c r="S158" s="239"/>
      <c r="T158" s="239"/>
      <c r="U158" s="202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02"/>
      <c r="AG158" s="202"/>
      <c r="AH158" s="215"/>
      <c r="AI158" s="202">
        <f t="shared" si="80"/>
        <v>0</v>
      </c>
      <c r="AJ158" s="202">
        <f t="shared" si="86"/>
        <v>0</v>
      </c>
      <c r="AL158" s="297"/>
    </row>
    <row r="159" spans="5:38" s="74" customFormat="1" hidden="1" x14ac:dyDescent="0.25">
      <c r="E159" s="70" t="s">
        <v>256</v>
      </c>
      <c r="F159" s="71"/>
      <c r="G159" s="71"/>
      <c r="H159" s="71"/>
      <c r="I159" s="72"/>
      <c r="J159" s="240" t="s">
        <v>320</v>
      </c>
      <c r="K159" s="238" t="s">
        <v>321</v>
      </c>
      <c r="L159" s="239"/>
      <c r="M159" s="239"/>
      <c r="N159" s="239"/>
      <c r="O159" s="239"/>
      <c r="P159" s="239">
        <f>Q159-O159</f>
        <v>0</v>
      </c>
      <c r="Q159" s="239"/>
      <c r="R159" s="239"/>
      <c r="S159" s="239"/>
      <c r="T159" s="239"/>
      <c r="U159" s="202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02"/>
      <c r="AG159" s="202"/>
      <c r="AH159" s="215"/>
      <c r="AI159" s="202">
        <f t="shared" si="80"/>
        <v>0</v>
      </c>
      <c r="AJ159" s="202">
        <f t="shared" si="86"/>
        <v>0</v>
      </c>
      <c r="AL159" s="297"/>
    </row>
    <row r="160" spans="5:38" s="81" customFormat="1" ht="15.75" hidden="1" x14ac:dyDescent="0.25">
      <c r="E160" s="70" t="s">
        <v>256</v>
      </c>
      <c r="F160" s="64"/>
      <c r="G160" s="64"/>
      <c r="H160" s="64"/>
      <c r="I160" s="65"/>
      <c r="J160" s="231" t="s">
        <v>322</v>
      </c>
      <c r="K160" s="251" t="s">
        <v>323</v>
      </c>
      <c r="L160" s="233">
        <f t="shared" ref="L160:Q162" si="87">SUM(L161)</f>
        <v>0</v>
      </c>
      <c r="M160" s="233">
        <f t="shared" si="87"/>
        <v>0</v>
      </c>
      <c r="N160" s="233">
        <f t="shared" si="87"/>
        <v>0</v>
      </c>
      <c r="O160" s="233">
        <f t="shared" si="87"/>
        <v>0</v>
      </c>
      <c r="P160" s="233">
        <f t="shared" si="87"/>
        <v>0</v>
      </c>
      <c r="Q160" s="233">
        <f t="shared" si="87"/>
        <v>0</v>
      </c>
      <c r="R160" s="233"/>
      <c r="S160" s="233"/>
      <c r="T160" s="233"/>
      <c r="U160" s="202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02"/>
      <c r="AG160" s="202"/>
      <c r="AH160" s="215"/>
      <c r="AI160" s="202">
        <f t="shared" si="80"/>
        <v>0</v>
      </c>
      <c r="AJ160" s="202">
        <f t="shared" si="86"/>
        <v>0</v>
      </c>
      <c r="AL160" s="297"/>
    </row>
    <row r="161" spans="5:38" s="82" customFormat="1" ht="15.75" hidden="1" x14ac:dyDescent="0.25">
      <c r="E161" s="70" t="s">
        <v>256</v>
      </c>
      <c r="F161" s="64"/>
      <c r="G161" s="64"/>
      <c r="H161" s="64"/>
      <c r="I161" s="65"/>
      <c r="J161" s="240" t="s">
        <v>324</v>
      </c>
      <c r="K161" s="252" t="s">
        <v>83</v>
      </c>
      <c r="L161" s="239"/>
      <c r="M161" s="239"/>
      <c r="N161" s="239"/>
      <c r="O161" s="239"/>
      <c r="P161" s="239">
        <v>0</v>
      </c>
      <c r="Q161" s="239"/>
      <c r="R161" s="239"/>
      <c r="S161" s="239"/>
      <c r="T161" s="239"/>
      <c r="U161" s="202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02"/>
      <c r="AG161" s="202"/>
      <c r="AH161" s="215"/>
      <c r="AI161" s="202">
        <f t="shared" si="80"/>
        <v>0</v>
      </c>
      <c r="AJ161" s="202">
        <f t="shared" si="86"/>
        <v>0</v>
      </c>
      <c r="AL161" s="297"/>
    </row>
    <row r="162" spans="5:38" s="81" customFormat="1" ht="15.75" hidden="1" x14ac:dyDescent="0.25">
      <c r="E162" s="70" t="s">
        <v>256</v>
      </c>
      <c r="F162" s="64"/>
      <c r="G162" s="64"/>
      <c r="H162" s="64"/>
      <c r="I162" s="65"/>
      <c r="J162" s="231" t="s">
        <v>325</v>
      </c>
      <c r="K162" s="251" t="s">
        <v>326</v>
      </c>
      <c r="L162" s="233">
        <f t="shared" si="87"/>
        <v>0</v>
      </c>
      <c r="M162" s="233">
        <f t="shared" si="87"/>
        <v>0</v>
      </c>
      <c r="N162" s="233">
        <f t="shared" si="87"/>
        <v>0</v>
      </c>
      <c r="O162" s="233">
        <f t="shared" si="87"/>
        <v>0</v>
      </c>
      <c r="P162" s="233">
        <f t="shared" si="87"/>
        <v>0</v>
      </c>
      <c r="Q162" s="233">
        <f t="shared" si="87"/>
        <v>0</v>
      </c>
      <c r="R162" s="233"/>
      <c r="S162" s="233"/>
      <c r="T162" s="233"/>
      <c r="U162" s="202"/>
      <c r="V162" s="233"/>
      <c r="W162" s="233"/>
      <c r="X162" s="233"/>
      <c r="Y162" s="233"/>
      <c r="Z162" s="233"/>
      <c r="AA162" s="233"/>
      <c r="AB162" s="233"/>
      <c r="AC162" s="233"/>
      <c r="AD162" s="233"/>
      <c r="AE162" s="233"/>
      <c r="AF162" s="202"/>
      <c r="AG162" s="202"/>
      <c r="AH162" s="215"/>
      <c r="AI162" s="202">
        <f t="shared" si="80"/>
        <v>0</v>
      </c>
      <c r="AJ162" s="202">
        <f t="shared" si="86"/>
        <v>0</v>
      </c>
      <c r="AL162" s="297"/>
    </row>
    <row r="163" spans="5:38" s="82" customFormat="1" ht="15.75" hidden="1" x14ac:dyDescent="0.25">
      <c r="E163" s="70" t="s">
        <v>256</v>
      </c>
      <c r="F163" s="64"/>
      <c r="G163" s="64"/>
      <c r="H163" s="64"/>
      <c r="I163" s="65"/>
      <c r="J163" s="240" t="s">
        <v>327</v>
      </c>
      <c r="K163" s="252" t="s">
        <v>328</v>
      </c>
      <c r="L163" s="239"/>
      <c r="M163" s="239"/>
      <c r="N163" s="239"/>
      <c r="O163" s="239"/>
      <c r="P163" s="239">
        <v>0</v>
      </c>
      <c r="Q163" s="239"/>
      <c r="R163" s="239"/>
      <c r="S163" s="239"/>
      <c r="T163" s="239"/>
      <c r="U163" s="202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02"/>
      <c r="AG163" s="202"/>
      <c r="AH163" s="215"/>
      <c r="AI163" s="202">
        <f t="shared" si="80"/>
        <v>0</v>
      </c>
      <c r="AJ163" s="202">
        <f t="shared" si="86"/>
        <v>0</v>
      </c>
      <c r="AL163" s="297"/>
    </row>
    <row r="164" spans="5:38" s="83" customFormat="1" ht="15.75" x14ac:dyDescent="0.25">
      <c r="E164" s="47"/>
      <c r="F164" s="47"/>
      <c r="G164" s="47"/>
      <c r="H164" s="47"/>
      <c r="I164" s="47"/>
      <c r="J164" s="253" t="s">
        <v>329</v>
      </c>
      <c r="K164" s="254"/>
      <c r="L164" s="255"/>
      <c r="M164" s="256"/>
      <c r="N164" s="256"/>
      <c r="O164" s="256"/>
      <c r="P164" s="256"/>
      <c r="Q164" s="256"/>
      <c r="R164" s="257"/>
      <c r="S164" s="255"/>
      <c r="T164" s="255"/>
      <c r="U164" s="202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02"/>
      <c r="AG164" s="202"/>
      <c r="AH164" s="215"/>
      <c r="AI164" s="202"/>
      <c r="AJ164" s="202"/>
      <c r="AK164" s="284"/>
      <c r="AL164" s="297"/>
    </row>
    <row r="165" spans="5:38" x14ac:dyDescent="0.25">
      <c r="E165" s="62"/>
      <c r="F165" s="64"/>
      <c r="G165" s="64"/>
      <c r="H165" s="64"/>
      <c r="I165" s="65"/>
      <c r="J165" s="258" t="s">
        <v>112</v>
      </c>
      <c r="K165" s="259" t="s">
        <v>330</v>
      </c>
      <c r="L165" s="260">
        <f>L17</f>
        <v>0</v>
      </c>
      <c r="M165" s="260">
        <f>M17</f>
        <v>0</v>
      </c>
      <c r="N165" s="260">
        <f>N17</f>
        <v>0</v>
      </c>
      <c r="O165" s="260">
        <f>O17</f>
        <v>0</v>
      </c>
      <c r="P165" s="260">
        <f>Q165-O165</f>
        <v>0</v>
      </c>
      <c r="Q165" s="260">
        <f>Q17</f>
        <v>0</v>
      </c>
      <c r="R165" s="260"/>
      <c r="S165" s="215">
        <v>11387000</v>
      </c>
      <c r="T165" s="215">
        <v>200000</v>
      </c>
      <c r="U165" s="215">
        <v>11587000</v>
      </c>
      <c r="V165" s="226">
        <v>3458000</v>
      </c>
      <c r="W165" s="260"/>
      <c r="X165" s="260"/>
      <c r="Y165" s="260">
        <v>2060000</v>
      </c>
      <c r="Z165" s="260"/>
      <c r="AA165" s="260"/>
      <c r="AB165" s="260"/>
      <c r="AC165" s="260"/>
      <c r="AD165" s="260"/>
      <c r="AE165" s="260"/>
      <c r="AF165" s="202">
        <v>5518000</v>
      </c>
      <c r="AG165" s="202">
        <v>17105000</v>
      </c>
      <c r="AH165" s="215"/>
      <c r="AI165" s="202">
        <f t="shared" si="80"/>
        <v>17105000</v>
      </c>
      <c r="AJ165" s="202">
        <v>17199765</v>
      </c>
      <c r="AK165" s="202">
        <v>17501965</v>
      </c>
      <c r="AL165" s="297"/>
    </row>
    <row r="166" spans="5:38" x14ac:dyDescent="0.25">
      <c r="E166" s="62"/>
      <c r="F166" s="64"/>
      <c r="G166" s="64"/>
      <c r="H166" s="64"/>
      <c r="I166" s="65"/>
      <c r="J166" s="258" t="s">
        <v>113</v>
      </c>
      <c r="K166" s="259" t="s">
        <v>299</v>
      </c>
      <c r="L166" s="260">
        <f t="shared" ref="L166" si="88">L146</f>
        <v>0</v>
      </c>
      <c r="M166" s="260">
        <f>M146</f>
        <v>0</v>
      </c>
      <c r="N166" s="260">
        <f>N146</f>
        <v>0</v>
      </c>
      <c r="O166" s="260">
        <f>O146</f>
        <v>0</v>
      </c>
      <c r="P166" s="260">
        <f>Q166-O166</f>
        <v>0</v>
      </c>
      <c r="Q166" s="260">
        <f>Q146</f>
        <v>0</v>
      </c>
      <c r="R166" s="260"/>
      <c r="S166" s="260"/>
      <c r="T166" s="260"/>
      <c r="U166" s="202"/>
      <c r="V166" s="226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02"/>
      <c r="AG166" s="202"/>
      <c r="AH166" s="215"/>
      <c r="AI166" s="202">
        <f t="shared" si="80"/>
        <v>0</v>
      </c>
      <c r="AJ166" s="202"/>
      <c r="AL166" s="297"/>
    </row>
    <row r="167" spans="5:38" x14ac:dyDescent="0.25">
      <c r="E167" s="62"/>
      <c r="F167" s="64"/>
      <c r="G167" s="64"/>
      <c r="H167" s="64"/>
      <c r="I167" s="65"/>
      <c r="J167" s="261"/>
      <c r="K167" s="262" t="s">
        <v>331</v>
      </c>
      <c r="L167" s="263">
        <f t="shared" ref="L167:Q167" si="89">L165+L166</f>
        <v>0</v>
      </c>
      <c r="M167" s="263">
        <f t="shared" si="89"/>
        <v>0</v>
      </c>
      <c r="N167" s="263">
        <f t="shared" si="89"/>
        <v>0</v>
      </c>
      <c r="O167" s="263">
        <f t="shared" si="89"/>
        <v>0</v>
      </c>
      <c r="P167" s="263">
        <f t="shared" si="89"/>
        <v>0</v>
      </c>
      <c r="Q167" s="263">
        <f t="shared" si="89"/>
        <v>0</v>
      </c>
      <c r="R167" s="263"/>
      <c r="S167" s="215">
        <v>11387000</v>
      </c>
      <c r="T167" s="215">
        <v>200000</v>
      </c>
      <c r="U167" s="215">
        <v>11587000</v>
      </c>
      <c r="V167" s="226">
        <v>3458000</v>
      </c>
      <c r="W167" s="263"/>
      <c r="X167" s="263"/>
      <c r="Y167" s="263">
        <v>2060000</v>
      </c>
      <c r="Z167" s="263"/>
      <c r="AA167" s="263"/>
      <c r="AB167" s="263"/>
      <c r="AC167" s="263"/>
      <c r="AD167" s="263"/>
      <c r="AE167" s="263"/>
      <c r="AF167" s="202">
        <v>5518000</v>
      </c>
      <c r="AG167" s="202">
        <v>17105000</v>
      </c>
      <c r="AH167" s="215"/>
      <c r="AI167" s="202">
        <f t="shared" si="80"/>
        <v>17105000</v>
      </c>
      <c r="AJ167" s="202">
        <v>17199765</v>
      </c>
      <c r="AK167" s="202">
        <v>17501965</v>
      </c>
      <c r="AL167" s="297"/>
    </row>
    <row r="168" spans="5:38" x14ac:dyDescent="0.25">
      <c r="E168" s="62"/>
      <c r="F168" s="64"/>
      <c r="G168" s="64"/>
      <c r="H168" s="64"/>
      <c r="I168" s="65"/>
      <c r="J168" s="264" t="s">
        <v>332</v>
      </c>
      <c r="K168" s="265" t="s">
        <v>333</v>
      </c>
      <c r="L168" s="260"/>
      <c r="M168" s="260">
        <v>0</v>
      </c>
      <c r="N168" s="260">
        <v>0</v>
      </c>
      <c r="O168" s="260">
        <v>0</v>
      </c>
      <c r="P168" s="260">
        <f>Q168-O168</f>
        <v>0</v>
      </c>
      <c r="Q168" s="260">
        <v>0</v>
      </c>
      <c r="R168" s="260"/>
      <c r="S168" s="260"/>
      <c r="T168" s="260"/>
      <c r="U168" s="202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02">
        <f t="shared" ref="AF168" si="90">SUM(V168:AE168)</f>
        <v>0</v>
      </c>
      <c r="AG168" s="202"/>
      <c r="AH168" s="215"/>
      <c r="AI168" s="202">
        <f t="shared" si="80"/>
        <v>0</v>
      </c>
      <c r="AJ168" s="202"/>
      <c r="AL168" s="297"/>
    </row>
    <row r="169" spans="5:38" s="40" customFormat="1" x14ac:dyDescent="0.25">
      <c r="E169" s="62"/>
      <c r="F169" s="64"/>
      <c r="G169" s="64"/>
      <c r="H169" s="64"/>
      <c r="I169" s="65"/>
      <c r="J169" s="266"/>
      <c r="K169" s="267" t="s">
        <v>334</v>
      </c>
      <c r="L169" s="226">
        <f t="shared" ref="L169:Q169" si="91">SUM(L167:L168)</f>
        <v>0</v>
      </c>
      <c r="M169" s="226">
        <f t="shared" si="91"/>
        <v>0</v>
      </c>
      <c r="N169" s="226">
        <f t="shared" si="91"/>
        <v>0</v>
      </c>
      <c r="O169" s="226">
        <f t="shared" si="91"/>
        <v>0</v>
      </c>
      <c r="P169" s="226">
        <f t="shared" si="91"/>
        <v>0</v>
      </c>
      <c r="Q169" s="226">
        <f t="shared" si="91"/>
        <v>0</v>
      </c>
      <c r="R169" s="226"/>
      <c r="S169" s="226"/>
      <c r="T169" s="226"/>
      <c r="U169" s="202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02"/>
      <c r="AG169" s="202"/>
      <c r="AH169" s="215"/>
      <c r="AI169" s="202"/>
      <c r="AJ169" s="202"/>
      <c r="AL169" s="297"/>
    </row>
    <row r="170" spans="5:38" x14ac:dyDescent="0.25">
      <c r="E170" s="62"/>
      <c r="F170" s="64"/>
      <c r="G170" s="64"/>
      <c r="H170" s="64"/>
      <c r="I170" s="65"/>
      <c r="J170" s="264">
        <v>84452</v>
      </c>
      <c r="K170" s="265" t="s">
        <v>335</v>
      </c>
      <c r="L170" s="260"/>
      <c r="M170" s="260">
        <v>0</v>
      </c>
      <c r="N170" s="260">
        <v>0</v>
      </c>
      <c r="O170" s="260">
        <v>0</v>
      </c>
      <c r="P170" s="260">
        <f>Q170-O170</f>
        <v>0</v>
      </c>
      <c r="Q170" s="260">
        <v>0</v>
      </c>
      <c r="R170" s="260"/>
      <c r="S170" s="260"/>
      <c r="T170" s="260"/>
      <c r="U170" s="202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02"/>
      <c r="AG170" s="202"/>
      <c r="AH170" s="215"/>
      <c r="AI170" s="202"/>
      <c r="AJ170" s="202"/>
      <c r="AL170" s="297"/>
    </row>
    <row r="171" spans="5:38" s="40" customFormat="1" x14ac:dyDescent="0.25">
      <c r="E171" s="62"/>
      <c r="F171" s="64"/>
      <c r="G171" s="64"/>
      <c r="H171" s="64"/>
      <c r="I171" s="65"/>
      <c r="J171" s="268" t="s">
        <v>336</v>
      </c>
      <c r="K171" s="269" t="s">
        <v>337</v>
      </c>
      <c r="L171" s="226">
        <f t="shared" ref="L171:Q171" si="92">SUM(L168+L170)</f>
        <v>0</v>
      </c>
      <c r="M171" s="226">
        <f t="shared" si="92"/>
        <v>0</v>
      </c>
      <c r="N171" s="226">
        <f t="shared" si="92"/>
        <v>0</v>
      </c>
      <c r="O171" s="226">
        <f t="shared" si="92"/>
        <v>0</v>
      </c>
      <c r="P171" s="226">
        <f t="shared" si="92"/>
        <v>0</v>
      </c>
      <c r="Q171" s="226">
        <f t="shared" si="92"/>
        <v>0</v>
      </c>
      <c r="R171" s="226"/>
      <c r="S171" s="226"/>
      <c r="T171" s="226"/>
      <c r="U171" s="202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02"/>
      <c r="AG171" s="202"/>
      <c r="AH171" s="215"/>
      <c r="AI171" s="202"/>
      <c r="AJ171" s="202"/>
      <c r="AL171" s="297"/>
    </row>
    <row r="172" spans="5:38" x14ac:dyDescent="0.25">
      <c r="E172" s="62"/>
      <c r="F172" s="64"/>
      <c r="G172" s="64"/>
      <c r="H172" s="64"/>
      <c r="I172" s="65"/>
      <c r="J172" s="266"/>
      <c r="K172" s="262" t="s">
        <v>338</v>
      </c>
      <c r="L172" s="263">
        <f t="shared" ref="L172:Q172" si="93">SUM(L167+L171)</f>
        <v>0</v>
      </c>
      <c r="M172" s="263">
        <f t="shared" si="93"/>
        <v>0</v>
      </c>
      <c r="N172" s="263">
        <f t="shared" si="93"/>
        <v>0</v>
      </c>
      <c r="O172" s="263">
        <f t="shared" si="93"/>
        <v>0</v>
      </c>
      <c r="P172" s="263">
        <f t="shared" si="93"/>
        <v>0</v>
      </c>
      <c r="Q172" s="263">
        <f t="shared" si="93"/>
        <v>0</v>
      </c>
      <c r="R172" s="263"/>
      <c r="S172" s="263"/>
      <c r="T172" s="263"/>
      <c r="U172" s="202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02"/>
      <c r="AG172" s="202"/>
      <c r="AH172" s="215"/>
      <c r="AI172" s="202"/>
      <c r="AJ172" s="202"/>
      <c r="AL172" s="297"/>
    </row>
    <row r="173" spans="5:38" x14ac:dyDescent="0.25">
      <c r="E173" s="71" t="s">
        <v>339</v>
      </c>
      <c r="F173" s="71"/>
      <c r="G173" s="64"/>
      <c r="H173" s="64"/>
      <c r="I173" s="71" t="s">
        <v>340</v>
      </c>
      <c r="J173" s="270"/>
      <c r="K173" s="259" t="s">
        <v>341</v>
      </c>
      <c r="L173" s="260"/>
      <c r="M173" s="260"/>
      <c r="N173" s="260"/>
      <c r="O173" s="260"/>
      <c r="P173" s="260">
        <f t="shared" ref="P173" si="94">Q173-O173</f>
        <v>0</v>
      </c>
      <c r="Q173" s="260"/>
      <c r="R173" s="260"/>
      <c r="S173" s="260"/>
      <c r="T173" s="260"/>
      <c r="U173" s="202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02"/>
      <c r="AG173" s="202"/>
      <c r="AH173" s="215"/>
      <c r="AI173" s="202"/>
      <c r="AJ173" s="202"/>
      <c r="AL173" s="297"/>
    </row>
    <row r="174" spans="5:38" s="40" customFormat="1" x14ac:dyDescent="0.25">
      <c r="E174" s="62"/>
      <c r="F174" s="64"/>
      <c r="G174" s="64"/>
      <c r="H174" s="64"/>
      <c r="I174" s="64"/>
      <c r="J174" s="271" t="s">
        <v>342</v>
      </c>
      <c r="K174" s="272"/>
      <c r="L174" s="226">
        <f t="shared" ref="L174:AD174" si="95">L172+L173</f>
        <v>0</v>
      </c>
      <c r="M174" s="226">
        <f t="shared" si="95"/>
        <v>0</v>
      </c>
      <c r="N174" s="226">
        <f t="shared" si="95"/>
        <v>0</v>
      </c>
      <c r="O174" s="226">
        <f t="shared" si="95"/>
        <v>0</v>
      </c>
      <c r="P174" s="226">
        <f t="shared" si="95"/>
        <v>0</v>
      </c>
      <c r="Q174" s="226">
        <f t="shared" si="95"/>
        <v>0</v>
      </c>
      <c r="R174" s="226"/>
      <c r="S174" s="215"/>
      <c r="T174" s="215"/>
      <c r="U174" s="215"/>
      <c r="V174" s="226">
        <f t="shared" si="95"/>
        <v>0</v>
      </c>
      <c r="W174" s="226">
        <f t="shared" si="95"/>
        <v>0</v>
      </c>
      <c r="X174" s="226"/>
      <c r="Y174" s="226">
        <f t="shared" si="95"/>
        <v>0</v>
      </c>
      <c r="Z174" s="226">
        <f t="shared" si="95"/>
        <v>0</v>
      </c>
      <c r="AA174" s="226">
        <f t="shared" si="95"/>
        <v>0</v>
      </c>
      <c r="AB174" s="226">
        <f t="shared" si="95"/>
        <v>0</v>
      </c>
      <c r="AC174" s="226">
        <f t="shared" si="95"/>
        <v>0</v>
      </c>
      <c r="AD174" s="226">
        <f t="shared" si="95"/>
        <v>0</v>
      </c>
      <c r="AE174" s="226"/>
      <c r="AF174" s="202"/>
      <c r="AG174" s="202"/>
      <c r="AH174" s="215"/>
      <c r="AI174" s="202"/>
      <c r="AJ174" s="202"/>
      <c r="AK174" s="284"/>
      <c r="AL174" s="297"/>
    </row>
    <row r="175" spans="5:38" s="85" customFormat="1" ht="13.5" x14ac:dyDescent="0.25">
      <c r="E175" s="84"/>
      <c r="F175" s="84"/>
      <c r="G175" s="84"/>
      <c r="H175" s="84"/>
      <c r="I175" s="84"/>
      <c r="J175" s="273"/>
      <c r="K175" s="274"/>
      <c r="L175" s="275"/>
      <c r="M175" s="275"/>
      <c r="N175" s="275"/>
      <c r="O175" s="275"/>
      <c r="P175" s="275"/>
      <c r="Q175" s="275"/>
      <c r="R175" s="275"/>
      <c r="S175" s="275"/>
      <c r="T175" s="275"/>
      <c r="U175" s="202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02"/>
      <c r="AG175" s="202"/>
      <c r="AH175" s="215"/>
      <c r="AI175" s="202"/>
      <c r="AJ175" s="275"/>
      <c r="AL175" s="297"/>
    </row>
    <row r="176" spans="5:38" s="86" customFormat="1" ht="18" x14ac:dyDescent="0.25">
      <c r="E176" s="47"/>
      <c r="F176" s="47"/>
      <c r="G176" s="47"/>
      <c r="H176" s="47"/>
      <c r="I176" s="47"/>
      <c r="J176" s="253" t="s">
        <v>343</v>
      </c>
      <c r="K176" s="276"/>
      <c r="L176" s="275"/>
      <c r="M176" s="277"/>
      <c r="N176" s="277"/>
      <c r="O176" s="277"/>
      <c r="P176" s="277"/>
      <c r="Q176" s="277"/>
      <c r="R176" s="275"/>
      <c r="S176" s="275"/>
      <c r="T176" s="275"/>
      <c r="U176" s="202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02"/>
      <c r="AG176" s="202"/>
      <c r="AH176" s="215"/>
      <c r="AI176" s="202"/>
      <c r="AJ176" s="275"/>
      <c r="AL176" s="297"/>
    </row>
    <row r="177" spans="5:38" x14ac:dyDescent="0.25">
      <c r="E177" s="62"/>
      <c r="F177" s="64"/>
      <c r="G177" s="64"/>
      <c r="H177" s="64"/>
      <c r="I177" s="65"/>
      <c r="J177" s="278"/>
      <c r="K177" s="259" t="s">
        <v>344</v>
      </c>
      <c r="L177" s="260">
        <f t="shared" ref="L177" si="96">L167</f>
        <v>0</v>
      </c>
      <c r="M177" s="260">
        <f>M167</f>
        <v>0</v>
      </c>
      <c r="N177" s="260">
        <f>N167</f>
        <v>0</v>
      </c>
      <c r="O177" s="260">
        <f>O167</f>
        <v>0</v>
      </c>
      <c r="P177" s="260">
        <f>Q177-O177</f>
        <v>0</v>
      </c>
      <c r="Q177" s="260">
        <f>Q167</f>
        <v>0</v>
      </c>
      <c r="R177" s="260"/>
      <c r="S177" s="215">
        <v>11387000</v>
      </c>
      <c r="T177" s="215">
        <v>200000</v>
      </c>
      <c r="U177" s="215">
        <v>11587000</v>
      </c>
      <c r="V177" s="226">
        <v>3458000</v>
      </c>
      <c r="W177" s="260"/>
      <c r="X177" s="260"/>
      <c r="Y177" s="260">
        <v>2060000</v>
      </c>
      <c r="Z177" s="260"/>
      <c r="AA177" s="260"/>
      <c r="AB177" s="260"/>
      <c r="AC177" s="260"/>
      <c r="AD177" s="260"/>
      <c r="AE177" s="233"/>
      <c r="AF177" s="202">
        <v>5518000</v>
      </c>
      <c r="AG177" s="202">
        <v>17105000</v>
      </c>
      <c r="AH177" s="215"/>
      <c r="AI177" s="202">
        <f t="shared" si="80"/>
        <v>17105000</v>
      </c>
      <c r="AJ177" s="202">
        <v>17199765</v>
      </c>
      <c r="AK177" s="202">
        <v>17501965</v>
      </c>
      <c r="AL177" s="297"/>
    </row>
    <row r="178" spans="5:38" x14ac:dyDescent="0.25">
      <c r="E178" s="62"/>
      <c r="F178" s="64"/>
      <c r="G178" s="64"/>
      <c r="H178" s="64"/>
      <c r="I178" s="65"/>
      <c r="J178" s="278"/>
      <c r="K178" s="259" t="s">
        <v>345</v>
      </c>
      <c r="L178" s="260"/>
      <c r="M178" s="260"/>
      <c r="N178" s="260"/>
      <c r="O178" s="260"/>
      <c r="P178" s="260">
        <f>Q178-O178</f>
        <v>0</v>
      </c>
      <c r="Q178" s="260"/>
      <c r="R178" s="260"/>
      <c r="S178" s="260">
        <v>11387000</v>
      </c>
      <c r="T178" s="260">
        <v>200000</v>
      </c>
      <c r="U178" s="202">
        <v>11587000</v>
      </c>
      <c r="V178" s="226">
        <v>3458000</v>
      </c>
      <c r="W178" s="260"/>
      <c r="X178" s="260"/>
      <c r="Y178" s="260">
        <v>2060000</v>
      </c>
      <c r="Z178" s="260"/>
      <c r="AA178" s="260"/>
      <c r="AB178" s="260"/>
      <c r="AC178" s="260"/>
      <c r="AD178" s="260"/>
      <c r="AE178" s="260"/>
      <c r="AF178" s="202">
        <v>5518000</v>
      </c>
      <c r="AG178" s="202">
        <v>17105000</v>
      </c>
      <c r="AH178" s="215"/>
      <c r="AI178" s="202">
        <f t="shared" si="80"/>
        <v>17105000</v>
      </c>
      <c r="AJ178" s="202">
        <v>17199765</v>
      </c>
      <c r="AK178" s="202">
        <v>17501965</v>
      </c>
      <c r="AL178" s="297"/>
    </row>
    <row r="179" spans="5:38" s="40" customFormat="1" x14ac:dyDescent="0.25">
      <c r="E179" s="62"/>
      <c r="F179" s="64"/>
      <c r="G179" s="64"/>
      <c r="H179" s="64"/>
      <c r="I179" s="65"/>
      <c r="J179" s="278"/>
      <c r="K179" s="279" t="s">
        <v>346</v>
      </c>
      <c r="L179" s="233">
        <f t="shared" ref="L179" si="97">L177-L178</f>
        <v>0</v>
      </c>
      <c r="M179" s="233">
        <f>M177-M178</f>
        <v>0</v>
      </c>
      <c r="N179" s="233">
        <f>N177-N178</f>
        <v>0</v>
      </c>
      <c r="O179" s="233">
        <f>O177-O178</f>
        <v>0</v>
      </c>
      <c r="P179" s="233">
        <f t="shared" ref="P179" si="98">P177-P178</f>
        <v>0</v>
      </c>
      <c r="Q179" s="233">
        <f>Q177-Q178</f>
        <v>0</v>
      </c>
      <c r="R179" s="233"/>
      <c r="S179" s="233"/>
      <c r="T179" s="233"/>
      <c r="U179" s="202"/>
      <c r="V179" s="226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02"/>
      <c r="AG179" s="202"/>
      <c r="AH179" s="215"/>
      <c r="AI179" s="202">
        <f t="shared" si="80"/>
        <v>0</v>
      </c>
      <c r="AJ179" s="202"/>
      <c r="AL179" s="297">
        <f t="shared" ref="AL179:AL180" si="99">SUM(S179+AF179)</f>
        <v>0</v>
      </c>
    </row>
    <row r="180" spans="5:38" x14ac:dyDescent="0.25">
      <c r="E180" s="62"/>
      <c r="F180" s="64"/>
      <c r="G180" s="64"/>
      <c r="H180" s="64"/>
      <c r="I180" s="65"/>
      <c r="J180" s="280"/>
      <c r="K180" s="259" t="s">
        <v>347</v>
      </c>
      <c r="L180" s="260">
        <f t="shared" ref="L180:Q180" si="100">SUM(L171+L173)</f>
        <v>0</v>
      </c>
      <c r="M180" s="260">
        <f t="shared" si="100"/>
        <v>0</v>
      </c>
      <c r="N180" s="260">
        <f t="shared" si="100"/>
        <v>0</v>
      </c>
      <c r="O180" s="260">
        <f t="shared" si="100"/>
        <v>0</v>
      </c>
      <c r="P180" s="260">
        <f t="shared" si="100"/>
        <v>0</v>
      </c>
      <c r="Q180" s="260">
        <f t="shared" si="100"/>
        <v>0</v>
      </c>
      <c r="R180" s="260"/>
      <c r="S180" s="260"/>
      <c r="T180" s="260"/>
      <c r="U180" s="202"/>
      <c r="V180" s="226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02"/>
      <c r="AG180" s="202"/>
      <c r="AH180" s="215"/>
      <c r="AI180" s="202">
        <f t="shared" si="80"/>
        <v>0</v>
      </c>
      <c r="AJ180" s="202"/>
      <c r="AL180" s="297">
        <f t="shared" si="99"/>
        <v>0</v>
      </c>
    </row>
    <row r="181" spans="5:38" x14ac:dyDescent="0.25">
      <c r="E181" s="62"/>
      <c r="F181" s="64"/>
      <c r="G181" s="64"/>
      <c r="H181" s="64"/>
      <c r="I181" s="65"/>
      <c r="J181" s="278"/>
      <c r="K181" s="279" t="s">
        <v>348</v>
      </c>
      <c r="L181" s="233">
        <f t="shared" ref="L181" si="101">L179+L180</f>
        <v>0</v>
      </c>
      <c r="M181" s="233">
        <f>M179+M180</f>
        <v>0</v>
      </c>
      <c r="N181" s="233">
        <f>N179+N180</f>
        <v>0</v>
      </c>
      <c r="O181" s="233">
        <f>O179+O180</f>
        <v>0</v>
      </c>
      <c r="P181" s="233">
        <f t="shared" ref="P181" si="102">P179+P180</f>
        <v>0</v>
      </c>
      <c r="Q181" s="233">
        <f>Q179+Q180</f>
        <v>0</v>
      </c>
      <c r="R181" s="233"/>
      <c r="S181" s="215"/>
      <c r="T181" s="215"/>
      <c r="U181" s="215"/>
      <c r="V181" s="226"/>
      <c r="W181" s="233"/>
      <c r="X181" s="233"/>
      <c r="Y181" s="233"/>
      <c r="Z181" s="233"/>
      <c r="AA181" s="233"/>
      <c r="AB181" s="233"/>
      <c r="AC181" s="233"/>
      <c r="AD181" s="233"/>
      <c r="AE181" s="233"/>
      <c r="AF181" s="202"/>
      <c r="AG181" s="202"/>
      <c r="AH181" s="215"/>
      <c r="AI181" s="202">
        <f t="shared" si="80"/>
        <v>0</v>
      </c>
      <c r="AJ181" s="202"/>
      <c r="AL181" s="297"/>
    </row>
    <row r="183" spans="5:38" x14ac:dyDescent="0.25">
      <c r="K183" s="307"/>
    </row>
    <row r="184" spans="5:38" x14ac:dyDescent="0.25">
      <c r="K184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2022-01-19T08:41:37Z</dcterms:modified>
</cp:coreProperties>
</file>