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E304" i="9" s="1"/>
  <c r="B304" i="9" s="1"/>
  <c r="F304" i="9"/>
  <c r="H303" i="9"/>
  <c r="G303" i="9"/>
  <c r="E303" i="9" s="1"/>
  <c r="B303" i="9" s="1"/>
  <c r="F303" i="9"/>
  <c r="H302" i="9"/>
  <c r="G302" i="9"/>
  <c r="F302" i="9"/>
  <c r="E302" i="9"/>
  <c r="B302" i="9" s="1"/>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F267" i="9" s="1"/>
  <c r="L267" i="9"/>
  <c r="E267" i="9"/>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s="1"/>
  <c r="B261" i="9" s="1"/>
  <c r="E261" i="9"/>
  <c r="M260" i="9"/>
  <c r="L260" i="9"/>
  <c r="F260" i="9" s="1"/>
  <c r="B260" i="9" s="1"/>
  <c r="E260" i="9"/>
  <c r="M259" i="9"/>
  <c r="F259" i="9" s="1"/>
  <c r="L259" i="9"/>
  <c r="E259" i="9"/>
  <c r="B259" i="9" s="1"/>
  <c r="M258" i="9"/>
  <c r="L258" i="9"/>
  <c r="F258" i="9"/>
  <c r="E258" i="9"/>
  <c r="B258" i="9" s="1"/>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F251" i="9" s="1"/>
  <c r="L251" i="9"/>
  <c r="E251" i="9"/>
  <c r="M250" i="9"/>
  <c r="L250" i="9"/>
  <c r="F250" i="9"/>
  <c r="E250" i="9"/>
  <c r="B250" i="9" s="1"/>
  <c r="M249" i="9"/>
  <c r="L249" i="9"/>
  <c r="F249" i="9" s="1"/>
  <c r="B249" i="9" s="1"/>
  <c r="E249" i="9"/>
  <c r="M248" i="9"/>
  <c r="L248" i="9"/>
  <c r="F248" i="9" s="1"/>
  <c r="B248" i="9" s="1"/>
  <c r="E248" i="9"/>
  <c r="M247" i="9"/>
  <c r="F247" i="9" s="1"/>
  <c r="L247" i="9"/>
  <c r="E247" i="9"/>
  <c r="M246" i="9"/>
  <c r="L246" i="9"/>
  <c r="F246" i="9"/>
  <c r="E246" i="9"/>
  <c r="B246" i="9" s="1"/>
  <c r="M245" i="9"/>
  <c r="L245" i="9"/>
  <c r="F245" i="9" s="1"/>
  <c r="B245" i="9" s="1"/>
  <c r="E245" i="9"/>
  <c r="M244" i="9"/>
  <c r="L244" i="9"/>
  <c r="E244" i="9"/>
  <c r="M243" i="9"/>
  <c r="F243" i="9" s="1"/>
  <c r="L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B230" i="9" s="1"/>
  <c r="M229" i="9"/>
  <c r="L229" i="9"/>
  <c r="F229" i="9" s="1"/>
  <c r="B229" i="9" s="1"/>
  <c r="E229" i="9"/>
  <c r="M228" i="9"/>
  <c r="L228" i="9"/>
  <c r="F228" i="9" s="1"/>
  <c r="B228" i="9" s="1"/>
  <c r="E228" i="9"/>
  <c r="M227" i="9"/>
  <c r="F227" i="9" s="1"/>
  <c r="L227" i="9"/>
  <c r="E227" i="9"/>
  <c r="B227" i="9"/>
  <c r="M226" i="9"/>
  <c r="L226" i="9"/>
  <c r="F226" i="9"/>
  <c r="E226" i="9"/>
  <c r="B226" i="9" s="1"/>
  <c r="M225" i="9"/>
  <c r="L225" i="9"/>
  <c r="F225" i="9" s="1"/>
  <c r="B225" i="9" s="1"/>
  <c r="E225" i="9"/>
  <c r="M224" i="9"/>
  <c r="L224" i="9"/>
  <c r="F224" i="9" s="1"/>
  <c r="B224" i="9" s="1"/>
  <c r="E224" i="9"/>
  <c r="M223" i="9"/>
  <c r="F223" i="9" s="1"/>
  <c r="B223" i="9" s="1"/>
  <c r="L223" i="9"/>
  <c r="E223" i="9"/>
  <c r="M222" i="9"/>
  <c r="F222" i="9" s="1"/>
  <c r="L222" i="9"/>
  <c r="E222" i="9"/>
  <c r="M221" i="9"/>
  <c r="L221" i="9"/>
  <c r="E221" i="9"/>
  <c r="M220" i="9"/>
  <c r="L220" i="9"/>
  <c r="E220" i="9"/>
  <c r="M219" i="9"/>
  <c r="F219" i="9" s="1"/>
  <c r="B219" i="9" s="1"/>
  <c r="L219" i="9"/>
  <c r="E219" i="9"/>
  <c r="M218" i="9"/>
  <c r="L218" i="9"/>
  <c r="F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E89" i="9" s="1"/>
  <c r="B89" i="9" s="1"/>
  <c r="F89" i="9"/>
  <c r="H88" i="9"/>
  <c r="G88" i="9"/>
  <c r="F88" i="9"/>
  <c r="H87" i="9"/>
  <c r="G87" i="9"/>
  <c r="E87" i="9" s="1"/>
  <c r="B87" i="9" s="1"/>
  <c r="F87" i="9"/>
  <c r="H86" i="9"/>
  <c r="G86" i="9"/>
  <c r="F86" i="9"/>
  <c r="E86" i="9"/>
  <c r="B86" i="9" s="1"/>
  <c r="H85" i="9"/>
  <c r="G85" i="9"/>
  <c r="F85" i="9"/>
  <c r="E85" i="9"/>
  <c r="H84" i="9"/>
  <c r="G84" i="9"/>
  <c r="E84" i="9" s="1"/>
  <c r="F84" i="9"/>
  <c r="B84" i="9" s="1"/>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F76" i="9"/>
  <c r="B76" i="9"/>
  <c r="H75" i="9"/>
  <c r="G75" i="9"/>
  <c r="F75" i="9"/>
  <c r="E75" i="9"/>
  <c r="B75" i="9" s="1"/>
  <c r="H74" i="9"/>
  <c r="E74" i="9" s="1"/>
  <c r="B74" i="9" s="1"/>
  <c r="G74" i="9"/>
  <c r="F74" i="9"/>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F68" i="9"/>
  <c r="B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E60" i="9" s="1"/>
  <c r="F60" i="9"/>
  <c r="B60" i="9"/>
  <c r="H59" i="9"/>
  <c r="G59" i="9"/>
  <c r="F59" i="9"/>
  <c r="E59" i="9"/>
  <c r="B59" i="9" s="1"/>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F52" i="9"/>
  <c r="B52" i="9"/>
  <c r="H51" i="9"/>
  <c r="G51" i="9"/>
  <c r="F51" i="9"/>
  <c r="E51" i="9"/>
  <c r="B51" i="9" s="1"/>
  <c r="H50" i="9"/>
  <c r="E50" i="9" s="1"/>
  <c r="B50" i="9" s="1"/>
  <c r="G50" i="9"/>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E38" i="7" s="1"/>
  <c r="I31" i="3" s="1"/>
  <c r="D39" i="7"/>
  <c r="D38" i="7" s="1"/>
  <c r="E30" i="7"/>
  <c r="D30" i="7"/>
  <c r="E23" i="7"/>
  <c r="E22" i="7" s="1"/>
  <c r="D23"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G991" i="1" s="1"/>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2" i="1" s="1"/>
  <c r="H412" i="1" s="1"/>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H1574" i="1"/>
  <c r="C1574" i="1"/>
  <c r="G1574" i="1" s="1"/>
  <c r="G1573" i="1"/>
  <c r="C1573" i="1"/>
  <c r="H1573" i="1" s="1"/>
  <c r="C1572" i="1"/>
  <c r="G1572" i="1" s="1"/>
  <c r="H1571" i="1"/>
  <c r="G1571" i="1"/>
  <c r="C1571" i="1"/>
  <c r="G1570" i="1"/>
  <c r="C1570" i="1"/>
  <c r="H1570" i="1" s="1"/>
  <c r="C1569" i="1"/>
  <c r="H1569" i="1" s="1"/>
  <c r="H1568" i="1"/>
  <c r="C1568" i="1"/>
  <c r="G1568" i="1" s="1"/>
  <c r="H1567" i="1"/>
  <c r="G1567" i="1"/>
  <c r="C1567" i="1"/>
  <c r="H1566" i="1"/>
  <c r="C1566" i="1"/>
  <c r="G1566" i="1" s="1"/>
  <c r="G1565" i="1"/>
  <c r="C1565" i="1"/>
  <c r="H1565" i="1" s="1"/>
  <c r="C1564" i="1"/>
  <c r="G1564" i="1" s="1"/>
  <c r="H1563" i="1"/>
  <c r="G1563" i="1"/>
  <c r="C1563" i="1"/>
  <c r="G1562" i="1"/>
  <c r="C1562" i="1"/>
  <c r="H1562" i="1" s="1"/>
  <c r="C1561" i="1"/>
  <c r="H1561" i="1" s="1"/>
  <c r="H1560" i="1"/>
  <c r="C1560" i="1"/>
  <c r="G1560" i="1" s="1"/>
  <c r="H1559" i="1"/>
  <c r="G1559" i="1"/>
  <c r="C1559" i="1"/>
  <c r="H1558" i="1"/>
  <c r="C1558" i="1"/>
  <c r="G1558" i="1" s="1"/>
  <c r="G1557" i="1"/>
  <c r="C1557" i="1"/>
  <c r="H1557" i="1" s="1"/>
  <c r="C1556" i="1"/>
  <c r="G1556" i="1" s="1"/>
  <c r="H1555" i="1"/>
  <c r="G1555" i="1"/>
  <c r="C1555" i="1"/>
  <c r="G1554" i="1"/>
  <c r="C1554" i="1"/>
  <c r="H1554" i="1" s="1"/>
  <c r="C1553" i="1"/>
  <c r="H1553" i="1" s="1"/>
  <c r="H1552" i="1"/>
  <c r="C1552" i="1"/>
  <c r="G1552" i="1" s="1"/>
  <c r="H1551" i="1"/>
  <c r="G1551" i="1"/>
  <c r="C1551" i="1"/>
  <c r="H1550" i="1"/>
  <c r="C1550" i="1"/>
  <c r="G1550" i="1" s="1"/>
  <c r="G1549" i="1"/>
  <c r="C1549" i="1"/>
  <c r="H1549" i="1" s="1"/>
  <c r="C1548" i="1"/>
  <c r="G1548" i="1" s="1"/>
  <c r="H1547" i="1"/>
  <c r="G1547" i="1"/>
  <c r="C1547" i="1"/>
  <c r="G1546" i="1"/>
  <c r="C1546" i="1"/>
  <c r="H1546" i="1" s="1"/>
  <c r="C1545" i="1"/>
  <c r="H1545" i="1" s="1"/>
  <c r="H1544" i="1"/>
  <c r="C1544" i="1"/>
  <c r="G1544" i="1" s="1"/>
  <c r="H1543" i="1"/>
  <c r="G1543" i="1"/>
  <c r="C1543" i="1"/>
  <c r="H1542" i="1"/>
  <c r="C1542" i="1"/>
  <c r="G1542" i="1" s="1"/>
  <c r="G1541" i="1"/>
  <c r="C1541" i="1"/>
  <c r="H1541" i="1" s="1"/>
  <c r="C1540" i="1"/>
  <c r="G1540" i="1" s="1"/>
  <c r="H1539" i="1"/>
  <c r="G1539" i="1"/>
  <c r="C1539" i="1"/>
  <c r="G1538" i="1"/>
  <c r="C1538" i="1"/>
  <c r="H1538" i="1" s="1"/>
  <c r="C1537" i="1"/>
  <c r="H1537" i="1" s="1"/>
  <c r="H1536" i="1"/>
  <c r="C1536" i="1"/>
  <c r="G1536" i="1" s="1"/>
  <c r="H1535" i="1"/>
  <c r="G1535" i="1"/>
  <c r="C1535" i="1"/>
  <c r="H1534" i="1"/>
  <c r="C1534" i="1"/>
  <c r="G1534" i="1" s="1"/>
  <c r="G1533" i="1"/>
  <c r="C1533" i="1"/>
  <c r="H1533" i="1" s="1"/>
  <c r="C1532" i="1"/>
  <c r="G1532" i="1" s="1"/>
  <c r="H1531" i="1"/>
  <c r="G1531" i="1"/>
  <c r="C1531" i="1"/>
  <c r="G1530" i="1"/>
  <c r="C1530" i="1"/>
  <c r="H1530" i="1" s="1"/>
  <c r="C1529" i="1"/>
  <c r="H1529" i="1" s="1"/>
  <c r="C1528" i="1"/>
  <c r="G1528" i="1" s="1"/>
  <c r="H1527" i="1"/>
  <c r="G1527" i="1"/>
  <c r="C1527" i="1"/>
  <c r="H1526" i="1"/>
  <c r="C1526" i="1"/>
  <c r="G1526" i="1" s="1"/>
  <c r="G1525" i="1"/>
  <c r="C1525" i="1"/>
  <c r="H1525" i="1" s="1"/>
  <c r="H1523" i="1"/>
  <c r="G1523" i="1"/>
  <c r="C1523" i="1"/>
  <c r="C1522" i="1"/>
  <c r="H1522" i="1" s="1"/>
  <c r="C1521" i="1"/>
  <c r="H1521" i="1" s="1"/>
  <c r="H1520" i="1"/>
  <c r="C1520" i="1"/>
  <c r="G1520" i="1" s="1"/>
  <c r="H1519" i="1"/>
  <c r="G1519" i="1"/>
  <c r="C1519" i="1"/>
  <c r="C1516" i="1"/>
  <c r="G1516" i="1" s="1"/>
  <c r="H1515" i="1"/>
  <c r="G1515" i="1"/>
  <c r="C1515" i="1"/>
  <c r="G1514" i="1"/>
  <c r="C1514" i="1"/>
  <c r="H1514" i="1" s="1"/>
  <c r="C1513" i="1"/>
  <c r="H1513" i="1" s="1"/>
  <c r="C1512" i="1"/>
  <c r="H1511" i="1"/>
  <c r="G1511" i="1"/>
  <c r="C1511" i="1"/>
  <c r="C1510" i="1"/>
  <c r="G1510" i="1" s="1"/>
  <c r="C1509" i="1"/>
  <c r="H1509" i="1" s="1"/>
  <c r="C1508" i="1"/>
  <c r="G1508" i="1" s="1"/>
  <c r="H1507" i="1"/>
  <c r="G1507" i="1"/>
  <c r="C1507" i="1"/>
  <c r="G1506" i="1"/>
  <c r="C1506" i="1"/>
  <c r="H1506" i="1" s="1"/>
  <c r="C1505" i="1"/>
  <c r="H1505" i="1" s="1"/>
  <c r="C1504" i="1"/>
  <c r="G1503" i="1"/>
  <c r="C1503" i="1"/>
  <c r="H1503" i="1" s="1"/>
  <c r="H1502" i="1"/>
  <c r="C1502" i="1"/>
  <c r="G1502" i="1" s="1"/>
  <c r="C1501" i="1"/>
  <c r="H1501" i="1" s="1"/>
  <c r="C1500" i="1"/>
  <c r="G1500" i="1" s="1"/>
  <c r="H1499" i="1"/>
  <c r="G1499" i="1"/>
  <c r="C1498" i="1"/>
  <c r="G1497" i="1"/>
  <c r="C1497" i="1"/>
  <c r="H1497" i="1" s="1"/>
  <c r="C1496" i="1"/>
  <c r="H1495" i="1"/>
  <c r="G1495" i="1"/>
  <c r="C1495" i="1"/>
  <c r="H1494" i="1"/>
  <c r="G1494" i="1"/>
  <c r="C1494" i="1"/>
  <c r="C1493" i="1"/>
  <c r="H1492" i="1"/>
  <c r="C1492" i="1"/>
  <c r="G1492" i="1" s="1"/>
  <c r="C1491" i="1"/>
  <c r="H1491" i="1" s="1"/>
  <c r="C1490" i="1"/>
  <c r="G1489" i="1"/>
  <c r="C1489" i="1"/>
  <c r="H1489" i="1" s="1"/>
  <c r="C1488" i="1"/>
  <c r="H1487" i="1"/>
  <c r="G1487" i="1"/>
  <c r="C1487" i="1"/>
  <c r="H1486" i="1"/>
  <c r="C1486" i="1"/>
  <c r="G1486" i="1" s="1"/>
  <c r="C1485" i="1"/>
  <c r="C1484" i="1"/>
  <c r="G1484" i="1" s="1"/>
  <c r="C1483" i="1"/>
  <c r="H1483" i="1" s="1"/>
  <c r="C1482" i="1"/>
  <c r="C1480" i="1"/>
  <c r="D1479" i="1"/>
  <c r="C1479" i="1"/>
  <c r="H1478" i="1"/>
  <c r="G1478" i="1"/>
  <c r="I1478" i="1" s="1"/>
  <c r="D1478" i="1"/>
  <c r="C1478" i="1"/>
  <c r="J1478" i="1" s="1"/>
  <c r="I1477" i="1"/>
  <c r="G1477" i="1"/>
  <c r="D1477" i="1"/>
  <c r="C1477" i="1"/>
  <c r="H1477" i="1" s="1"/>
  <c r="D1476" i="1"/>
  <c r="C1476" i="1"/>
  <c r="D1475" i="1"/>
  <c r="C1475" i="1"/>
  <c r="J1474" i="1"/>
  <c r="G1474" i="1"/>
  <c r="I1474" i="1" s="1"/>
  <c r="D1474" i="1"/>
  <c r="H1474" i="1" s="1"/>
  <c r="C1474" i="1"/>
  <c r="D1473" i="1"/>
  <c r="C1473" i="1"/>
  <c r="J1472" i="1"/>
  <c r="G1472" i="1"/>
  <c r="I1472" i="1" s="1"/>
  <c r="D1472" i="1"/>
  <c r="H1472" i="1" s="1"/>
  <c r="C1472" i="1"/>
  <c r="D1471" i="1"/>
  <c r="C1471" i="1"/>
  <c r="H1470" i="1"/>
  <c r="D1470" i="1"/>
  <c r="C1470" i="1"/>
  <c r="G1470" i="1" s="1"/>
  <c r="H1469" i="1"/>
  <c r="D1469" i="1"/>
  <c r="C1469" i="1"/>
  <c r="G1469" i="1" s="1"/>
  <c r="G1468" i="1"/>
  <c r="I1468" i="1" s="1"/>
  <c r="D1468" i="1"/>
  <c r="H1468" i="1" s="1"/>
  <c r="C1468" i="1"/>
  <c r="H1467" i="1"/>
  <c r="D1467" i="1"/>
  <c r="C1467" i="1"/>
  <c r="G1466" i="1"/>
  <c r="I1466" i="1" s="1"/>
  <c r="D1466" i="1"/>
  <c r="H1466" i="1" s="1"/>
  <c r="C1466" i="1"/>
  <c r="H1465" i="1"/>
  <c r="D1465" i="1"/>
  <c r="C1465" i="1"/>
  <c r="G1464" i="1"/>
  <c r="I1464" i="1" s="1"/>
  <c r="D1464" i="1"/>
  <c r="H1464" i="1" s="1"/>
  <c r="C1464" i="1"/>
  <c r="H1463" i="1"/>
  <c r="D1463" i="1"/>
  <c r="C1463" i="1"/>
  <c r="G1462" i="1"/>
  <c r="I1462" i="1" s="1"/>
  <c r="D1462" i="1"/>
  <c r="H1462" i="1" s="1"/>
  <c r="C1462" i="1"/>
  <c r="D1461" i="1"/>
  <c r="C1461" i="1"/>
  <c r="D1460" i="1"/>
  <c r="C1460" i="1"/>
  <c r="D1459" i="1"/>
  <c r="C1459" i="1"/>
  <c r="D1458" i="1"/>
  <c r="C1458" i="1"/>
  <c r="D1457" i="1"/>
  <c r="C1457" i="1"/>
  <c r="D1456" i="1"/>
  <c r="C1456" i="1"/>
  <c r="D1455" i="1"/>
  <c r="H1455" i="1" s="1"/>
  <c r="C1455" i="1"/>
  <c r="D1454" i="1"/>
  <c r="H1454" i="1" s="1"/>
  <c r="C1454" i="1"/>
  <c r="C1453" i="1"/>
  <c r="H1452" i="1"/>
  <c r="D1452" i="1"/>
  <c r="C1452" i="1"/>
  <c r="J1451" i="1"/>
  <c r="H1451" i="1"/>
  <c r="G1451" i="1"/>
  <c r="D1451" i="1"/>
  <c r="C1451" i="1"/>
  <c r="D1450" i="1"/>
  <c r="C1450" i="1"/>
  <c r="G1449" i="1"/>
  <c r="I1449" i="1" s="1"/>
  <c r="D1449" i="1"/>
  <c r="H1449" i="1" s="1"/>
  <c r="C1449" i="1"/>
  <c r="H1448" i="1"/>
  <c r="D1448" i="1"/>
  <c r="C1448" i="1"/>
  <c r="J1447" i="1"/>
  <c r="H1447" i="1"/>
  <c r="G1447" i="1"/>
  <c r="D1447" i="1"/>
  <c r="C1447" i="1"/>
  <c r="D1446" i="1"/>
  <c r="C1446" i="1"/>
  <c r="D1445" i="1"/>
  <c r="C1445" i="1"/>
  <c r="J1445" i="1" s="1"/>
  <c r="G1444" i="1"/>
  <c r="D1444" i="1"/>
  <c r="C1444" i="1"/>
  <c r="J1444" i="1" s="1"/>
  <c r="G1443" i="1"/>
  <c r="D1443" i="1"/>
  <c r="C1443" i="1"/>
  <c r="D1442" i="1"/>
  <c r="C1442" i="1"/>
  <c r="D1441" i="1"/>
  <c r="C1441" i="1"/>
  <c r="G1440" i="1"/>
  <c r="D1440" i="1"/>
  <c r="C1440" i="1"/>
  <c r="J1440" i="1" s="1"/>
  <c r="G1439" i="1"/>
  <c r="D1439" i="1"/>
  <c r="C1439" i="1"/>
  <c r="G1438" i="1"/>
  <c r="D1438" i="1"/>
  <c r="C1438" i="1"/>
  <c r="D1437" i="1"/>
  <c r="C1437" i="1"/>
  <c r="C1436" i="1"/>
  <c r="G1434" i="1"/>
  <c r="D1434" i="1"/>
  <c r="C1434" i="1"/>
  <c r="D1433" i="1"/>
  <c r="C1433" i="1"/>
  <c r="D1432" i="1"/>
  <c r="C1432" i="1"/>
  <c r="G1431" i="1"/>
  <c r="D1431" i="1"/>
  <c r="C1431" i="1"/>
  <c r="G1430" i="1"/>
  <c r="D1430" i="1"/>
  <c r="C1430" i="1"/>
  <c r="D1429" i="1"/>
  <c r="C1429" i="1"/>
  <c r="D1428" i="1"/>
  <c r="C1428" i="1"/>
  <c r="G1427" i="1"/>
  <c r="D1427" i="1"/>
  <c r="C1427" i="1"/>
  <c r="G1426" i="1"/>
  <c r="D1426" i="1"/>
  <c r="C1426" i="1"/>
  <c r="D1425" i="1"/>
  <c r="C1425" i="1"/>
  <c r="D1424" i="1"/>
  <c r="C1424" i="1"/>
  <c r="G1423" i="1"/>
  <c r="D1423" i="1"/>
  <c r="C1423" i="1"/>
  <c r="G1422" i="1"/>
  <c r="D1422" i="1"/>
  <c r="C1422" i="1"/>
  <c r="D1421" i="1"/>
  <c r="C1421" i="1"/>
  <c r="D1420" i="1"/>
  <c r="C1420" i="1"/>
  <c r="G1419" i="1"/>
  <c r="D1419" i="1"/>
  <c r="C1419" i="1"/>
  <c r="G1418" i="1"/>
  <c r="D1418" i="1"/>
  <c r="C1418" i="1"/>
  <c r="D1417" i="1"/>
  <c r="C1417" i="1"/>
  <c r="D1416" i="1"/>
  <c r="C1416" i="1"/>
  <c r="G1415" i="1"/>
  <c r="D1415" i="1"/>
  <c r="C1415" i="1"/>
  <c r="G1414" i="1"/>
  <c r="D1414" i="1"/>
  <c r="C1414" i="1"/>
  <c r="D1413" i="1"/>
  <c r="C1413" i="1"/>
  <c r="D1412" i="1"/>
  <c r="C1412" i="1"/>
  <c r="G1411" i="1"/>
  <c r="D1411" i="1"/>
  <c r="C1411" i="1"/>
  <c r="D1410" i="1"/>
  <c r="G1410" i="1" s="1"/>
  <c r="C1410" i="1"/>
  <c r="C1409" i="1"/>
  <c r="G1407" i="1"/>
  <c r="D1407" i="1"/>
  <c r="C1407" i="1"/>
  <c r="G1406" i="1"/>
  <c r="D1406" i="1"/>
  <c r="C1406" i="1"/>
  <c r="D1405" i="1"/>
  <c r="C1405" i="1"/>
  <c r="D1404" i="1"/>
  <c r="C1404" i="1"/>
  <c r="G1403" i="1"/>
  <c r="D1403" i="1"/>
  <c r="C1403" i="1"/>
  <c r="G1402" i="1"/>
  <c r="D1402" i="1"/>
  <c r="C1402" i="1"/>
  <c r="D1401" i="1"/>
  <c r="C1401" i="1"/>
  <c r="D1400" i="1"/>
  <c r="C1400" i="1"/>
  <c r="G1399" i="1"/>
  <c r="D1399" i="1"/>
  <c r="C1399" i="1"/>
  <c r="G1398" i="1"/>
  <c r="D1398" i="1"/>
  <c r="C1398" i="1"/>
  <c r="D1397" i="1"/>
  <c r="C1397" i="1"/>
  <c r="D1396" i="1"/>
  <c r="C1396" i="1"/>
  <c r="G1395" i="1"/>
  <c r="D1395" i="1"/>
  <c r="C1395" i="1"/>
  <c r="G1394" i="1"/>
  <c r="D1394" i="1"/>
  <c r="C1394" i="1"/>
  <c r="D1393" i="1"/>
  <c r="C1393" i="1"/>
  <c r="D1392" i="1"/>
  <c r="C1392" i="1"/>
  <c r="G1391" i="1"/>
  <c r="D1391" i="1"/>
  <c r="C1391" i="1"/>
  <c r="G1390" i="1"/>
  <c r="D1390" i="1"/>
  <c r="C1390" i="1"/>
  <c r="D1389" i="1"/>
  <c r="C1389" i="1"/>
  <c r="D1388" i="1"/>
  <c r="C1388" i="1"/>
  <c r="G1387" i="1"/>
  <c r="D1387" i="1"/>
  <c r="C1387" i="1"/>
  <c r="G1386" i="1"/>
  <c r="D1386" i="1"/>
  <c r="C1386" i="1"/>
  <c r="D1385" i="1"/>
  <c r="C1385" i="1"/>
  <c r="D1384" i="1"/>
  <c r="C1384" i="1"/>
  <c r="D1383" i="1"/>
  <c r="G1382" i="1"/>
  <c r="D1382" i="1"/>
  <c r="C1382" i="1"/>
  <c r="D1381" i="1"/>
  <c r="C1381" i="1"/>
  <c r="D1380" i="1"/>
  <c r="C1380" i="1"/>
  <c r="G1379" i="1"/>
  <c r="D1379" i="1"/>
  <c r="C1379" i="1"/>
  <c r="G1378" i="1"/>
  <c r="D1378" i="1"/>
  <c r="C1378" i="1"/>
  <c r="D1377" i="1"/>
  <c r="C1377" i="1"/>
  <c r="D1376" i="1"/>
  <c r="C1376" i="1"/>
  <c r="G1375" i="1"/>
  <c r="D1375" i="1"/>
  <c r="C1375" i="1"/>
  <c r="G1374" i="1"/>
  <c r="D1374" i="1"/>
  <c r="C1374" i="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D1343" i="1"/>
  <c r="G1343" i="1" s="1"/>
  <c r="C1343" i="1"/>
  <c r="D1342" i="1"/>
  <c r="G1342" i="1" s="1"/>
  <c r="C1342" i="1"/>
  <c r="H1342" i="1" s="1"/>
  <c r="G1341" i="1"/>
  <c r="D1341" i="1"/>
  <c r="C1341" i="1"/>
  <c r="H1341" i="1" s="1"/>
  <c r="G1340" i="1"/>
  <c r="D1340" i="1"/>
  <c r="C1340" i="1"/>
  <c r="D1339" i="1"/>
  <c r="G1339" i="1" s="1"/>
  <c r="C1339" i="1"/>
  <c r="D1338" i="1"/>
  <c r="G1338" i="1" s="1"/>
  <c r="C1338" i="1"/>
  <c r="H1338" i="1" s="1"/>
  <c r="G1337" i="1"/>
  <c r="D1337" i="1"/>
  <c r="C1337" i="1"/>
  <c r="H1337" i="1" s="1"/>
  <c r="G1336" i="1"/>
  <c r="D1336" i="1"/>
  <c r="C1336" i="1"/>
  <c r="D1335" i="1"/>
  <c r="G1335" i="1" s="1"/>
  <c r="C1335" i="1"/>
  <c r="D1334" i="1"/>
  <c r="G1334" i="1" s="1"/>
  <c r="C1334" i="1"/>
  <c r="H1334" i="1" s="1"/>
  <c r="G1333" i="1"/>
  <c r="D1333" i="1"/>
  <c r="C1333" i="1"/>
  <c r="H1333" i="1" s="1"/>
  <c r="G1332" i="1"/>
  <c r="D1332" i="1"/>
  <c r="C1332" i="1"/>
  <c r="D1331" i="1"/>
  <c r="G1331" i="1" s="1"/>
  <c r="C1331" i="1"/>
  <c r="D1330" i="1"/>
  <c r="G1330" i="1" s="1"/>
  <c r="C1330" i="1"/>
  <c r="H1330" i="1" s="1"/>
  <c r="C1329" i="1"/>
  <c r="G1328" i="1"/>
  <c r="D1328" i="1"/>
  <c r="C1328" i="1"/>
  <c r="D1327" i="1"/>
  <c r="G1327" i="1" s="1"/>
  <c r="C1327" i="1"/>
  <c r="D1326" i="1"/>
  <c r="G1326" i="1" s="1"/>
  <c r="C1326" i="1"/>
  <c r="H1326" i="1" s="1"/>
  <c r="G1325" i="1"/>
  <c r="D1325" i="1"/>
  <c r="C1325" i="1"/>
  <c r="H1325" i="1" s="1"/>
  <c r="G1324" i="1"/>
  <c r="D1324" i="1"/>
  <c r="C1324" i="1"/>
  <c r="D1323" i="1"/>
  <c r="C1323" i="1"/>
  <c r="D1322" i="1"/>
  <c r="C1322" i="1"/>
  <c r="H1322" i="1" s="1"/>
  <c r="G1321" i="1"/>
  <c r="D1321" i="1"/>
  <c r="C1321" i="1"/>
  <c r="H1321" i="1" s="1"/>
  <c r="G1320" i="1"/>
  <c r="D1320" i="1"/>
  <c r="C1320" i="1"/>
  <c r="D1319" i="1"/>
  <c r="C1319" i="1"/>
  <c r="D1318" i="1"/>
  <c r="C1318" i="1"/>
  <c r="H1318" i="1" s="1"/>
  <c r="G1317" i="1"/>
  <c r="D1317" i="1"/>
  <c r="C1317" i="1"/>
  <c r="H1317" i="1" s="1"/>
  <c r="G1316" i="1"/>
  <c r="D1316" i="1"/>
  <c r="C1316" i="1"/>
  <c r="D1315" i="1"/>
  <c r="C1315" i="1"/>
  <c r="D1314" i="1"/>
  <c r="C1314" i="1"/>
  <c r="H1314" i="1" s="1"/>
  <c r="G1313" i="1"/>
  <c r="D1313" i="1"/>
  <c r="C1313" i="1"/>
  <c r="H1313" i="1" s="1"/>
  <c r="G1312" i="1"/>
  <c r="D1312" i="1"/>
  <c r="C1312" i="1"/>
  <c r="D1311" i="1"/>
  <c r="C1311" i="1"/>
  <c r="D1310" i="1"/>
  <c r="C1310" i="1"/>
  <c r="H1310" i="1" s="1"/>
  <c r="G1309" i="1"/>
  <c r="D1309" i="1"/>
  <c r="C1309" i="1"/>
  <c r="H1309" i="1" s="1"/>
  <c r="G1308" i="1"/>
  <c r="D1308" i="1"/>
  <c r="C1308" i="1"/>
  <c r="D1307" i="1"/>
  <c r="C1307" i="1"/>
  <c r="D1306" i="1"/>
  <c r="C1306" i="1"/>
  <c r="H1306" i="1" s="1"/>
  <c r="G1305" i="1"/>
  <c r="D1305" i="1"/>
  <c r="C1305" i="1"/>
  <c r="H1305" i="1" s="1"/>
  <c r="G1304" i="1"/>
  <c r="D1304" i="1"/>
  <c r="C1304" i="1"/>
  <c r="D1303" i="1"/>
  <c r="C1303" i="1"/>
  <c r="D1302" i="1"/>
  <c r="C1302" i="1"/>
  <c r="H1302" i="1" s="1"/>
  <c r="G1301" i="1"/>
  <c r="D1301" i="1"/>
  <c r="C1301" i="1"/>
  <c r="H1301" i="1" s="1"/>
  <c r="G1300" i="1"/>
  <c r="D1300" i="1"/>
  <c r="C1300" i="1"/>
  <c r="D1299" i="1"/>
  <c r="C1299" i="1"/>
  <c r="D1298" i="1"/>
  <c r="C1298" i="1"/>
  <c r="H1298" i="1" s="1"/>
  <c r="G1297" i="1"/>
  <c r="D1297" i="1"/>
  <c r="C1297" i="1"/>
  <c r="H1297" i="1" s="1"/>
  <c r="G1296" i="1"/>
  <c r="D1296" i="1"/>
  <c r="C1296" i="1"/>
  <c r="D1295" i="1"/>
  <c r="C1295" i="1"/>
  <c r="D1294" i="1"/>
  <c r="C1294" i="1"/>
  <c r="H1294" i="1" s="1"/>
  <c r="G1293" i="1"/>
  <c r="D1293" i="1"/>
  <c r="C1293" i="1"/>
  <c r="H1293" i="1" s="1"/>
  <c r="G1292" i="1"/>
  <c r="D1292" i="1"/>
  <c r="C1292" i="1"/>
  <c r="D1291" i="1"/>
  <c r="C1291" i="1"/>
  <c r="D1290" i="1"/>
  <c r="C1290" i="1"/>
  <c r="H1290" i="1" s="1"/>
  <c r="G1289" i="1"/>
  <c r="D1289" i="1"/>
  <c r="C1289" i="1"/>
  <c r="H1289" i="1" s="1"/>
  <c r="G1288" i="1"/>
  <c r="D1288" i="1"/>
  <c r="C1288" i="1"/>
  <c r="D1287" i="1"/>
  <c r="C1287" i="1"/>
  <c r="D1286" i="1"/>
  <c r="C1286" i="1"/>
  <c r="H1286" i="1" s="1"/>
  <c r="G1285" i="1"/>
  <c r="D1285" i="1"/>
  <c r="C1285" i="1"/>
  <c r="H1285" i="1" s="1"/>
  <c r="G1284" i="1"/>
  <c r="D1284" i="1"/>
  <c r="C1284" i="1"/>
  <c r="D1283" i="1"/>
  <c r="C1283" i="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D1246" i="1"/>
  <c r="C1246" i="1"/>
  <c r="G1246" i="1" s="1"/>
  <c r="D1245" i="1"/>
  <c r="C1245" i="1"/>
  <c r="G1245" i="1" s="1"/>
  <c r="D1244" i="1"/>
  <c r="C1244" i="1"/>
  <c r="D1243" i="1"/>
  <c r="C1243" i="1"/>
  <c r="G1243" i="1" s="1"/>
  <c r="D1242" i="1"/>
  <c r="C1242" i="1"/>
  <c r="G1242" i="1" s="1"/>
  <c r="D1241" i="1"/>
  <c r="C1241" i="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D1231" i="1"/>
  <c r="C1231" i="1"/>
  <c r="G1231" i="1" s="1"/>
  <c r="D1230" i="1"/>
  <c r="C1230" i="1"/>
  <c r="G1230" i="1" s="1"/>
  <c r="D1229" i="1"/>
  <c r="C1229" i="1"/>
  <c r="D1228" i="1"/>
  <c r="C1228" i="1"/>
  <c r="G1228" i="1" s="1"/>
  <c r="D1227" i="1"/>
  <c r="C1227" i="1"/>
  <c r="D1226" i="1"/>
  <c r="C1226" i="1"/>
  <c r="G1226" i="1" s="1"/>
  <c r="D1225" i="1"/>
  <c r="C1225" i="1"/>
  <c r="G1225" i="1" s="1"/>
  <c r="D1224" i="1"/>
  <c r="C1224" i="1"/>
  <c r="G1224" i="1" s="1"/>
  <c r="D1223" i="1"/>
  <c r="C1223" i="1"/>
  <c r="D1221" i="1"/>
  <c r="C1221" i="1"/>
  <c r="G1221" i="1" s="1"/>
  <c r="D1220" i="1"/>
  <c r="C1220" i="1"/>
  <c r="G1220" i="1" s="1"/>
  <c r="D1219" i="1"/>
  <c r="C1219" i="1"/>
  <c r="G1219" i="1" s="1"/>
  <c r="D1218" i="1"/>
  <c r="C1218" i="1"/>
  <c r="G1218" i="1" s="1"/>
  <c r="D1217" i="1"/>
  <c r="C1217" i="1"/>
  <c r="C1216" i="1"/>
  <c r="C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D1188" i="1"/>
  <c r="C1188" i="1"/>
  <c r="G1188" i="1" s="1"/>
  <c r="D1187" i="1"/>
  <c r="C1187" i="1"/>
  <c r="D1186" i="1"/>
  <c r="C1186" i="1"/>
  <c r="G1186" i="1" s="1"/>
  <c r="D1185" i="1"/>
  <c r="C1185" i="1"/>
  <c r="D1184" i="1"/>
  <c r="C1184" i="1"/>
  <c r="G1184" i="1" s="1"/>
  <c r="D1183" i="1"/>
  <c r="D1182" i="1"/>
  <c r="C1182" i="1"/>
  <c r="G1182" i="1" s="1"/>
  <c r="D1181" i="1"/>
  <c r="C1181" i="1"/>
  <c r="D1180" i="1"/>
  <c r="C1180" i="1"/>
  <c r="G1180" i="1" s="1"/>
  <c r="D1179" i="1"/>
  <c r="C1179" i="1"/>
  <c r="D1178" i="1"/>
  <c r="C1178" i="1"/>
  <c r="G1178" i="1" s="1"/>
  <c r="D1177" i="1"/>
  <c r="C1177" i="1"/>
  <c r="D1176" i="1"/>
  <c r="C1176" i="1"/>
  <c r="G1176" i="1" s="1"/>
  <c r="D1175" i="1"/>
  <c r="C1175" i="1"/>
  <c r="D1174" i="1"/>
  <c r="C1174" i="1"/>
  <c r="G1174" i="1" s="1"/>
  <c r="D1173" i="1"/>
  <c r="C1173" i="1"/>
  <c r="D1172" i="1"/>
  <c r="C1172" i="1"/>
  <c r="G1172" i="1" s="1"/>
  <c r="D1171" i="1"/>
  <c r="C1171" i="1"/>
  <c r="D1170" i="1"/>
  <c r="C1170" i="1"/>
  <c r="G1170" i="1" s="1"/>
  <c r="D1169" i="1"/>
  <c r="C1169" i="1"/>
  <c r="D1168" i="1"/>
  <c r="C1168" i="1"/>
  <c r="G1168" i="1" s="1"/>
  <c r="D1167" i="1"/>
  <c r="C1167" i="1"/>
  <c r="D1166" i="1"/>
  <c r="C1166" i="1"/>
  <c r="G1166" i="1" s="1"/>
  <c r="D1165" i="1"/>
  <c r="C1165" i="1"/>
  <c r="D1164" i="1"/>
  <c r="C1164" i="1"/>
  <c r="G1164" i="1" s="1"/>
  <c r="D1163" i="1"/>
  <c r="C1163" i="1"/>
  <c r="D1162" i="1"/>
  <c r="C1162" i="1"/>
  <c r="G1162" i="1" s="1"/>
  <c r="D1161" i="1"/>
  <c r="C1161" i="1"/>
  <c r="D1160" i="1"/>
  <c r="C1160" i="1"/>
  <c r="D1159" i="1"/>
  <c r="C1159" i="1"/>
  <c r="D1158" i="1"/>
  <c r="C1158" i="1"/>
  <c r="G1158" i="1" s="1"/>
  <c r="D1157" i="1"/>
  <c r="C1157" i="1"/>
  <c r="D1156" i="1"/>
  <c r="C1156" i="1"/>
  <c r="D1155" i="1"/>
  <c r="C1155" i="1"/>
  <c r="D1154" i="1"/>
  <c r="C1154" i="1"/>
  <c r="D1151" i="1"/>
  <c r="C1151" i="1"/>
  <c r="G1151" i="1" s="1"/>
  <c r="D1150" i="1"/>
  <c r="C1150" i="1"/>
  <c r="D1149" i="1"/>
  <c r="C1149" i="1"/>
  <c r="D1148" i="1"/>
  <c r="C1148" i="1"/>
  <c r="D1147" i="1"/>
  <c r="C1147" i="1"/>
  <c r="G1147" i="1" s="1"/>
  <c r="D1146" i="1"/>
  <c r="C1146" i="1"/>
  <c r="D1145" i="1"/>
  <c r="C1145" i="1"/>
  <c r="G1145" i="1" s="1"/>
  <c r="D1144" i="1"/>
  <c r="C1144" i="1"/>
  <c r="D1143" i="1"/>
  <c r="C1143" i="1"/>
  <c r="G1143" i="1" s="1"/>
  <c r="D1142" i="1"/>
  <c r="C1142" i="1"/>
  <c r="D1141" i="1"/>
  <c r="C1141" i="1"/>
  <c r="G1141" i="1" s="1"/>
  <c r="D1140" i="1"/>
  <c r="C1140" i="1"/>
  <c r="D1139" i="1"/>
  <c r="C1139" i="1"/>
  <c r="G1139" i="1" s="1"/>
  <c r="D1138" i="1"/>
  <c r="C1138" i="1"/>
  <c r="D1137" i="1"/>
  <c r="C1137" i="1"/>
  <c r="G1137" i="1" s="1"/>
  <c r="D1136" i="1"/>
  <c r="C1136" i="1"/>
  <c r="D1135" i="1"/>
  <c r="C1135" i="1"/>
  <c r="G1135" i="1" s="1"/>
  <c r="D1134" i="1"/>
  <c r="C1134" i="1"/>
  <c r="D1133" i="1"/>
  <c r="C1133" i="1"/>
  <c r="G1133" i="1" s="1"/>
  <c r="D1132" i="1"/>
  <c r="C1132" i="1"/>
  <c r="D1131" i="1"/>
  <c r="C1131" i="1"/>
  <c r="G1131" i="1" s="1"/>
  <c r="D1130" i="1"/>
  <c r="C1130" i="1"/>
  <c r="D1129" i="1"/>
  <c r="C1129" i="1"/>
  <c r="G1129" i="1" s="1"/>
  <c r="D1128" i="1"/>
  <c r="C1128" i="1"/>
  <c r="D1127" i="1"/>
  <c r="C1127" i="1"/>
  <c r="G1127" i="1" s="1"/>
  <c r="D1126" i="1"/>
  <c r="C1126" i="1"/>
  <c r="D1125" i="1"/>
  <c r="C1125" i="1"/>
  <c r="G1125" i="1" s="1"/>
  <c r="D1124" i="1"/>
  <c r="C1124" i="1"/>
  <c r="D1123" i="1"/>
  <c r="C1123" i="1"/>
  <c r="G1123" i="1" s="1"/>
  <c r="D1122" i="1"/>
  <c r="C1122" i="1"/>
  <c r="D1121" i="1"/>
  <c r="C1121" i="1"/>
  <c r="G1121" i="1" s="1"/>
  <c r="D1120" i="1"/>
  <c r="C1120" i="1"/>
  <c r="D1119" i="1"/>
  <c r="C1119" i="1"/>
  <c r="G1119" i="1" s="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H1029" i="1" s="1"/>
  <c r="D1028" i="1"/>
  <c r="G1028" i="1" s="1"/>
  <c r="C1028" i="1"/>
  <c r="G1027" i="1"/>
  <c r="D1027" i="1"/>
  <c r="C1027" i="1"/>
  <c r="D1026" i="1"/>
  <c r="G1026" i="1" s="1"/>
  <c r="C1026" i="1"/>
  <c r="D1025" i="1"/>
  <c r="C1025" i="1"/>
  <c r="D1024" i="1"/>
  <c r="C1024" i="1"/>
  <c r="H1024" i="1" s="1"/>
  <c r="D1023" i="1"/>
  <c r="G1023" i="1" s="1"/>
  <c r="C1023" i="1"/>
  <c r="D1022" i="1"/>
  <c r="G1022" i="1" s="1"/>
  <c r="C1022" i="1"/>
  <c r="D1021" i="1"/>
  <c r="C1021" i="1"/>
  <c r="H1021" i="1" s="1"/>
  <c r="D1020" i="1"/>
  <c r="C1020" i="1"/>
  <c r="H1020" i="1" s="1"/>
  <c r="G1019" i="1"/>
  <c r="D1019" i="1"/>
  <c r="C1019" i="1"/>
  <c r="D1018" i="1"/>
  <c r="G1018" i="1" s="1"/>
  <c r="C1018" i="1"/>
  <c r="D1017" i="1"/>
  <c r="C1017" i="1"/>
  <c r="H1017" i="1" s="1"/>
  <c r="D1016" i="1"/>
  <c r="C1016" i="1"/>
  <c r="H1016" i="1" s="1"/>
  <c r="G1015" i="1"/>
  <c r="D1015" i="1"/>
  <c r="C1015" i="1"/>
  <c r="D1014" i="1"/>
  <c r="G1014" i="1" s="1"/>
  <c r="C1014" i="1"/>
  <c r="D1013" i="1"/>
  <c r="C1013" i="1"/>
  <c r="H1013" i="1" s="1"/>
  <c r="D1012" i="1"/>
  <c r="C1012" i="1"/>
  <c r="G1011" i="1"/>
  <c r="D1011" i="1"/>
  <c r="C1011" i="1"/>
  <c r="D1010" i="1"/>
  <c r="G1010" i="1" s="1"/>
  <c r="C1010" i="1"/>
  <c r="D1009" i="1"/>
  <c r="C1009" i="1"/>
  <c r="D1008" i="1"/>
  <c r="C1008" i="1"/>
  <c r="D1007" i="1"/>
  <c r="G1007" i="1" s="1"/>
  <c r="C1007" i="1"/>
  <c r="D1006" i="1"/>
  <c r="G1006" i="1" s="1"/>
  <c r="C1006" i="1"/>
  <c r="D1005" i="1"/>
  <c r="C1005" i="1"/>
  <c r="D1004" i="1"/>
  <c r="C1004" i="1"/>
  <c r="G1003" i="1"/>
  <c r="D1003" i="1"/>
  <c r="C1003" i="1"/>
  <c r="D1002" i="1"/>
  <c r="G1002" i="1" s="1"/>
  <c r="C1002" i="1"/>
  <c r="D1001" i="1"/>
  <c r="C1001" i="1"/>
  <c r="D1000" i="1"/>
  <c r="C1000" i="1"/>
  <c r="D999" i="1"/>
  <c r="G999" i="1" s="1"/>
  <c r="C999" i="1"/>
  <c r="D998" i="1"/>
  <c r="G998" i="1" s="1"/>
  <c r="C998" i="1"/>
  <c r="D997" i="1"/>
  <c r="C997" i="1"/>
  <c r="D996" i="1"/>
  <c r="C996" i="1"/>
  <c r="D995" i="1"/>
  <c r="G995" i="1" s="1"/>
  <c r="C995" i="1"/>
  <c r="D994" i="1"/>
  <c r="G994" i="1" s="1"/>
  <c r="C994" i="1"/>
  <c r="D993" i="1"/>
  <c r="C993" i="1"/>
  <c r="D992" i="1"/>
  <c r="C992" i="1"/>
  <c r="H992" i="1" s="1"/>
  <c r="C991" i="1"/>
  <c r="C990" i="1"/>
  <c r="D989" i="1"/>
  <c r="C989" i="1"/>
  <c r="D988" i="1"/>
  <c r="C988" i="1"/>
  <c r="H988" i="1" s="1"/>
  <c r="D987" i="1"/>
  <c r="G987" i="1" s="1"/>
  <c r="C987" i="1"/>
  <c r="D986" i="1"/>
  <c r="G986" i="1" s="1"/>
  <c r="C986" i="1"/>
  <c r="C985" i="1"/>
  <c r="G983" i="1"/>
  <c r="D983" i="1"/>
  <c r="C983" i="1"/>
  <c r="D982" i="1"/>
  <c r="G982" i="1" s="1"/>
  <c r="C982" i="1"/>
  <c r="D981" i="1"/>
  <c r="C981" i="1"/>
  <c r="D980" i="1"/>
  <c r="C980" i="1"/>
  <c r="G979" i="1"/>
  <c r="D979" i="1"/>
  <c r="C979" i="1"/>
  <c r="D978" i="1"/>
  <c r="G978" i="1" s="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H963" i="1"/>
  <c r="D963" i="1"/>
  <c r="C963" i="1"/>
  <c r="G963" i="1" s="1"/>
  <c r="D962" i="1"/>
  <c r="H962" i="1" s="1"/>
  <c r="C962" i="1"/>
  <c r="D961" i="1"/>
  <c r="C961" i="1"/>
  <c r="G961" i="1" s="1"/>
  <c r="D960" i="1"/>
  <c r="C960" i="1"/>
  <c r="H960" i="1" s="1"/>
  <c r="H959" i="1"/>
  <c r="D959" i="1"/>
  <c r="C959" i="1"/>
  <c r="G959" i="1" s="1"/>
  <c r="D958" i="1"/>
  <c r="H958" i="1" s="1"/>
  <c r="C958" i="1"/>
  <c r="D957" i="1"/>
  <c r="C957" i="1"/>
  <c r="G957" i="1" s="1"/>
  <c r="D956" i="1"/>
  <c r="C956" i="1"/>
  <c r="G956" i="1" s="1"/>
  <c r="H955" i="1"/>
  <c r="D955" i="1"/>
  <c r="C955" i="1"/>
  <c r="G955" i="1" s="1"/>
  <c r="D954" i="1"/>
  <c r="H954" i="1" s="1"/>
  <c r="C954" i="1"/>
  <c r="D953" i="1"/>
  <c r="C953" i="1"/>
  <c r="G953" i="1" s="1"/>
  <c r="D952" i="1"/>
  <c r="C952" i="1"/>
  <c r="G952" i="1" s="1"/>
  <c r="H951" i="1"/>
  <c r="D951" i="1"/>
  <c r="C951" i="1"/>
  <c r="G951" i="1" s="1"/>
  <c r="D950" i="1"/>
  <c r="H950" i="1" s="1"/>
  <c r="C950" i="1"/>
  <c r="D949" i="1"/>
  <c r="C949" i="1"/>
  <c r="G949" i="1" s="1"/>
  <c r="D948" i="1"/>
  <c r="C948" i="1"/>
  <c r="G948" i="1" s="1"/>
  <c r="H947" i="1"/>
  <c r="D947" i="1"/>
  <c r="C947" i="1"/>
  <c r="G947" i="1" s="1"/>
  <c r="D946" i="1"/>
  <c r="H946" i="1" s="1"/>
  <c r="C946" i="1"/>
  <c r="D945" i="1"/>
  <c r="C945" i="1"/>
  <c r="G945" i="1" s="1"/>
  <c r="D944" i="1"/>
  <c r="C944" i="1"/>
  <c r="G944" i="1" s="1"/>
  <c r="H943" i="1"/>
  <c r="D943" i="1"/>
  <c r="C943" i="1"/>
  <c r="G943" i="1" s="1"/>
  <c r="D942" i="1"/>
  <c r="H942" i="1" s="1"/>
  <c r="C942" i="1"/>
  <c r="D941" i="1"/>
  <c r="C941" i="1"/>
  <c r="G941" i="1" s="1"/>
  <c r="D940" i="1"/>
  <c r="C940" i="1"/>
  <c r="G940" i="1" s="1"/>
  <c r="H939" i="1"/>
  <c r="D939" i="1"/>
  <c r="C939" i="1"/>
  <c r="G939" i="1" s="1"/>
  <c r="D938" i="1"/>
  <c r="H938" i="1" s="1"/>
  <c r="C938" i="1"/>
  <c r="D937" i="1"/>
  <c r="C937" i="1"/>
  <c r="G937" i="1" s="1"/>
  <c r="D936" i="1"/>
  <c r="C936" i="1"/>
  <c r="G936" i="1" s="1"/>
  <c r="H935" i="1"/>
  <c r="D935" i="1"/>
  <c r="C935" i="1"/>
  <c r="G935" i="1" s="1"/>
  <c r="D934" i="1"/>
  <c r="H934" i="1" s="1"/>
  <c r="C934" i="1"/>
  <c r="D933" i="1"/>
  <c r="C933" i="1"/>
  <c r="G933" i="1" s="1"/>
  <c r="D932" i="1"/>
  <c r="C932" i="1"/>
  <c r="G932" i="1" s="1"/>
  <c r="H931" i="1"/>
  <c r="D931" i="1"/>
  <c r="C931" i="1"/>
  <c r="G931" i="1" s="1"/>
  <c r="D930" i="1"/>
  <c r="H930" i="1" s="1"/>
  <c r="C930" i="1"/>
  <c r="D929" i="1"/>
  <c r="C929" i="1"/>
  <c r="G929" i="1" s="1"/>
  <c r="D928" i="1"/>
  <c r="C928" i="1"/>
  <c r="G928" i="1" s="1"/>
  <c r="H927" i="1"/>
  <c r="D927" i="1"/>
  <c r="C927" i="1"/>
  <c r="G927" i="1" s="1"/>
  <c r="D926" i="1"/>
  <c r="H926" i="1" s="1"/>
  <c r="C926" i="1"/>
  <c r="D925" i="1"/>
  <c r="C925" i="1"/>
  <c r="G925" i="1" s="1"/>
  <c r="D924" i="1"/>
  <c r="C924" i="1"/>
  <c r="G924" i="1" s="1"/>
  <c r="H923" i="1"/>
  <c r="D923" i="1"/>
  <c r="C923" i="1"/>
  <c r="G923" i="1" s="1"/>
  <c r="D922" i="1"/>
  <c r="H922" i="1" s="1"/>
  <c r="C922" i="1"/>
  <c r="D921" i="1"/>
  <c r="C921" i="1"/>
  <c r="G921" i="1" s="1"/>
  <c r="D920" i="1"/>
  <c r="C920" i="1"/>
  <c r="G920" i="1" s="1"/>
  <c r="H919" i="1"/>
  <c r="D919" i="1"/>
  <c r="C919" i="1"/>
  <c r="G919" i="1" s="1"/>
  <c r="D918" i="1"/>
  <c r="H918" i="1" s="1"/>
  <c r="C918" i="1"/>
  <c r="D917" i="1"/>
  <c r="C917" i="1"/>
  <c r="G917" i="1" s="1"/>
  <c r="D916" i="1"/>
  <c r="C916" i="1"/>
  <c r="G916" i="1" s="1"/>
  <c r="H915" i="1"/>
  <c r="D915" i="1"/>
  <c r="C915" i="1"/>
  <c r="G915" i="1" s="1"/>
  <c r="D914" i="1"/>
  <c r="H914" i="1" s="1"/>
  <c r="C914" i="1"/>
  <c r="D913" i="1"/>
  <c r="C913" i="1"/>
  <c r="G913" i="1" s="1"/>
  <c r="D912" i="1"/>
  <c r="C912" i="1"/>
  <c r="G912" i="1" s="1"/>
  <c r="H911" i="1"/>
  <c r="D911" i="1"/>
  <c r="C911" i="1"/>
  <c r="G911" i="1" s="1"/>
  <c r="D910" i="1"/>
  <c r="H910" i="1" s="1"/>
  <c r="C910" i="1"/>
  <c r="D909" i="1"/>
  <c r="C909" i="1"/>
  <c r="G909" i="1" s="1"/>
  <c r="D908" i="1"/>
  <c r="C908" i="1"/>
  <c r="G908" i="1" s="1"/>
  <c r="H907" i="1"/>
  <c r="D907" i="1"/>
  <c r="C907" i="1"/>
  <c r="G907" i="1" s="1"/>
  <c r="D906" i="1"/>
  <c r="H906" i="1" s="1"/>
  <c r="C906" i="1"/>
  <c r="D905" i="1"/>
  <c r="C905" i="1"/>
  <c r="G905" i="1" s="1"/>
  <c r="D904" i="1"/>
  <c r="C904" i="1"/>
  <c r="G904" i="1" s="1"/>
  <c r="H903" i="1"/>
  <c r="D903" i="1"/>
  <c r="C903" i="1"/>
  <c r="G903" i="1" s="1"/>
  <c r="D902" i="1"/>
  <c r="H902" i="1" s="1"/>
  <c r="C902" i="1"/>
  <c r="D901" i="1"/>
  <c r="C901" i="1"/>
  <c r="G901" i="1" s="1"/>
  <c r="D900" i="1"/>
  <c r="C900" i="1"/>
  <c r="G900" i="1" s="1"/>
  <c r="H899" i="1"/>
  <c r="D899" i="1"/>
  <c r="C899" i="1"/>
  <c r="G899" i="1" s="1"/>
  <c r="D898" i="1"/>
  <c r="H898" i="1" s="1"/>
  <c r="C898" i="1"/>
  <c r="D897" i="1"/>
  <c r="C897" i="1"/>
  <c r="G897" i="1" s="1"/>
  <c r="D896" i="1"/>
  <c r="C896" i="1"/>
  <c r="G896" i="1" s="1"/>
  <c r="H895" i="1"/>
  <c r="D895" i="1"/>
  <c r="C895" i="1"/>
  <c r="G895" i="1" s="1"/>
  <c r="D894" i="1"/>
  <c r="H894" i="1" s="1"/>
  <c r="C894" i="1"/>
  <c r="D893" i="1"/>
  <c r="C893" i="1"/>
  <c r="G893" i="1" s="1"/>
  <c r="D892" i="1"/>
  <c r="C892" i="1"/>
  <c r="G892" i="1" s="1"/>
  <c r="H891" i="1"/>
  <c r="D891" i="1"/>
  <c r="C891" i="1"/>
  <c r="G891" i="1" s="1"/>
  <c r="D890" i="1"/>
  <c r="H890" i="1" s="1"/>
  <c r="C890" i="1"/>
  <c r="D889" i="1"/>
  <c r="C889" i="1"/>
  <c r="G889" i="1" s="1"/>
  <c r="D888" i="1"/>
  <c r="C888" i="1"/>
  <c r="G888" i="1" s="1"/>
  <c r="H887" i="1"/>
  <c r="D887" i="1"/>
  <c r="C887" i="1"/>
  <c r="G887" i="1" s="1"/>
  <c r="D886" i="1"/>
  <c r="H886" i="1" s="1"/>
  <c r="C886" i="1"/>
  <c r="D885" i="1"/>
  <c r="C885" i="1"/>
  <c r="G885" i="1" s="1"/>
  <c r="D884" i="1"/>
  <c r="C884" i="1"/>
  <c r="G884" i="1" s="1"/>
  <c r="H883" i="1"/>
  <c r="D883" i="1"/>
  <c r="C883" i="1"/>
  <c r="G883" i="1" s="1"/>
  <c r="D882" i="1"/>
  <c r="H882" i="1" s="1"/>
  <c r="C882" i="1"/>
  <c r="D881" i="1"/>
  <c r="C881" i="1"/>
  <c r="G881" i="1" s="1"/>
  <c r="D880" i="1"/>
  <c r="C880" i="1"/>
  <c r="G880" i="1" s="1"/>
  <c r="H879" i="1"/>
  <c r="D879" i="1"/>
  <c r="C879" i="1"/>
  <c r="G879" i="1" s="1"/>
  <c r="D878" i="1"/>
  <c r="H878" i="1" s="1"/>
  <c r="C878" i="1"/>
  <c r="D877" i="1"/>
  <c r="C877" i="1"/>
  <c r="G877" i="1" s="1"/>
  <c r="D876" i="1"/>
  <c r="C876" i="1"/>
  <c r="G876" i="1" s="1"/>
  <c r="H875" i="1"/>
  <c r="D875" i="1"/>
  <c r="C875" i="1"/>
  <c r="G875" i="1" s="1"/>
  <c r="D874" i="1"/>
  <c r="H874" i="1" s="1"/>
  <c r="C874" i="1"/>
  <c r="D873" i="1"/>
  <c r="C873" i="1"/>
  <c r="G873" i="1" s="1"/>
  <c r="D872" i="1"/>
  <c r="C872" i="1"/>
  <c r="G872" i="1" s="1"/>
  <c r="H871" i="1"/>
  <c r="D871" i="1"/>
  <c r="C871" i="1"/>
  <c r="G871" i="1" s="1"/>
  <c r="D870" i="1"/>
  <c r="H870" i="1" s="1"/>
  <c r="C870" i="1"/>
  <c r="D869" i="1"/>
  <c r="C869" i="1"/>
  <c r="G869" i="1" s="1"/>
  <c r="D868" i="1"/>
  <c r="C868" i="1"/>
  <c r="G868" i="1" s="1"/>
  <c r="H867" i="1"/>
  <c r="D867" i="1"/>
  <c r="C867" i="1"/>
  <c r="G867" i="1" s="1"/>
  <c r="D866" i="1"/>
  <c r="H866" i="1" s="1"/>
  <c r="C866" i="1"/>
  <c r="D865" i="1"/>
  <c r="C865" i="1"/>
  <c r="G865" i="1" s="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H719" i="1" s="1"/>
  <c r="C719" i="1"/>
  <c r="D718" i="1"/>
  <c r="H718" i="1" s="1"/>
  <c r="C718" i="1"/>
  <c r="G718" i="1" s="1"/>
  <c r="H717" i="1"/>
  <c r="D717" i="1"/>
  <c r="C717" i="1"/>
  <c r="G717" i="1" s="1"/>
  <c r="H716" i="1"/>
  <c r="D716" i="1"/>
  <c r="C716" i="1"/>
  <c r="G716" i="1" s="1"/>
  <c r="D715" i="1"/>
  <c r="H715" i="1" s="1"/>
  <c r="C715" i="1"/>
  <c r="H714" i="1"/>
  <c r="D714" i="1"/>
  <c r="C714" i="1"/>
  <c r="G714" i="1" s="1"/>
  <c r="H713" i="1"/>
  <c r="D713" i="1"/>
  <c r="C713" i="1"/>
  <c r="H712" i="1"/>
  <c r="D712" i="1"/>
  <c r="C712" i="1"/>
  <c r="G712" i="1" s="1"/>
  <c r="D711" i="1"/>
  <c r="H711" i="1" s="1"/>
  <c r="C711" i="1"/>
  <c r="D710" i="1"/>
  <c r="H710" i="1" s="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H703" i="1" s="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D687" i="1"/>
  <c r="H687" i="1" s="1"/>
  <c r="C687" i="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H669" i="1" s="1"/>
  <c r="C669" i="1"/>
  <c r="H668" i="1"/>
  <c r="D668" i="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H647" i="1" s="1"/>
  <c r="C647" i="1"/>
  <c r="H646" i="1"/>
  <c r="D646" i="1"/>
  <c r="C646" i="1"/>
  <c r="G646" i="1" s="1"/>
  <c r="D645" i="1"/>
  <c r="H645" i="1" s="1"/>
  <c r="C645" i="1"/>
  <c r="D644" i="1"/>
  <c r="H644" i="1" s="1"/>
  <c r="C644" i="1"/>
  <c r="G644" i="1" s="1"/>
  <c r="D643" i="1"/>
  <c r="H643" i="1" s="1"/>
  <c r="C643" i="1"/>
  <c r="D642" i="1"/>
  <c r="H642" i="1" s="1"/>
  <c r="C642" i="1"/>
  <c r="D641" i="1"/>
  <c r="H641" i="1" s="1"/>
  <c r="C641" i="1"/>
  <c r="D632" i="1"/>
  <c r="H632" i="1" s="1"/>
  <c r="C632" i="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C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3" i="1"/>
  <c r="H413" i="1" s="1"/>
  <c r="C413" i="1"/>
  <c r="C412" i="1"/>
  <c r="D411" i="1"/>
  <c r="H411" i="1" s="1"/>
  <c r="C411" i="1"/>
  <c r="D406" i="1"/>
  <c r="H406" i="1" s="1"/>
  <c r="C406" i="1"/>
  <c r="H405" i="1"/>
  <c r="D405" i="1"/>
  <c r="C405" i="1"/>
  <c r="G405" i="1" s="1"/>
  <c r="D404" i="1"/>
  <c r="H404" i="1" s="1"/>
  <c r="C404"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H308" i="1"/>
  <c r="D308" i="1"/>
  <c r="C308" i="1"/>
  <c r="G308" i="1" s="1"/>
  <c r="H307" i="1"/>
  <c r="D307" i="1"/>
  <c r="C307" i="1"/>
  <c r="G307" i="1" s="1"/>
  <c r="D306" i="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4" i="1"/>
  <c r="C294" i="1"/>
  <c r="G294" i="1" s="1"/>
  <c r="H292" i="1"/>
  <c r="D292" i="1"/>
  <c r="C292" i="1"/>
  <c r="G292" i="1" s="1"/>
  <c r="D291" i="1"/>
  <c r="C291" i="1"/>
  <c r="D290" i="1"/>
  <c r="C290" i="1"/>
  <c r="H289" i="1"/>
  <c r="D289" i="1"/>
  <c r="C289" i="1"/>
  <c r="G289" i="1" s="1"/>
  <c r="D288" i="1"/>
  <c r="H288" i="1" s="1"/>
  <c r="C288" i="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H260" i="1"/>
  <c r="D260" i="1"/>
  <c r="C260" i="1"/>
  <c r="G260" i="1" s="1"/>
  <c r="D259" i="1"/>
  <c r="D258" i="1"/>
  <c r="C258" i="1"/>
  <c r="G258" i="1" s="1"/>
  <c r="D257" i="1"/>
  <c r="C257" i="1"/>
  <c r="G257" i="1" s="1"/>
  <c r="H256" i="1"/>
  <c r="D256" i="1"/>
  <c r="C256" i="1"/>
  <c r="G256" i="1" s="1"/>
  <c r="H255" i="1"/>
  <c r="D255" i="1"/>
  <c r="C255" i="1"/>
  <c r="G255" i="1" s="1"/>
  <c r="D254" i="1"/>
  <c r="C254" i="1"/>
  <c r="G254" i="1" s="1"/>
  <c r="D253" i="1"/>
  <c r="C253" i="1"/>
  <c r="G253" i="1" s="1"/>
  <c r="H252" i="1"/>
  <c r="D252" i="1"/>
  <c r="C252" i="1"/>
  <c r="G252" i="1" s="1"/>
  <c r="H251" i="1"/>
  <c r="D251" i="1"/>
  <c r="C251" i="1"/>
  <c r="G251" i="1" s="1"/>
  <c r="D250" i="1"/>
  <c r="C250" i="1"/>
  <c r="G250" i="1" s="1"/>
  <c r="D249" i="1"/>
  <c r="C249" i="1"/>
  <c r="G249" i="1" s="1"/>
  <c r="H248" i="1"/>
  <c r="D248" i="1"/>
  <c r="C248" i="1"/>
  <c r="G248" i="1" s="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H189" i="1"/>
  <c r="G189" i="1"/>
  <c r="D189" i="1"/>
  <c r="C189" i="1"/>
  <c r="H188" i="1"/>
  <c r="G188" i="1"/>
  <c r="D188" i="1"/>
  <c r="C188" i="1"/>
  <c r="D187" i="1"/>
  <c r="H187" i="1" s="1"/>
  <c r="C187" i="1"/>
  <c r="H186" i="1"/>
  <c r="G186" i="1"/>
  <c r="D186" i="1"/>
  <c r="C186" i="1"/>
  <c r="G185" i="1"/>
  <c r="D185" i="1"/>
  <c r="H185" i="1" s="1"/>
  <c r="C185" i="1"/>
  <c r="D184" i="1"/>
  <c r="H184" i="1" s="1"/>
  <c r="C184" i="1"/>
  <c r="H183" i="1"/>
  <c r="G183" i="1"/>
  <c r="D183" i="1"/>
  <c r="C183" i="1"/>
  <c r="D182" i="1"/>
  <c r="H182" i="1" s="1"/>
  <c r="C182" i="1"/>
  <c r="D181" i="1"/>
  <c r="H181" i="1" s="1"/>
  <c r="C181" i="1"/>
  <c r="D180" i="1"/>
  <c r="H180" i="1" s="1"/>
  <c r="C180" i="1"/>
  <c r="G179" i="1"/>
  <c r="D179" i="1"/>
  <c r="H179" i="1" s="1"/>
  <c r="C179" i="1"/>
  <c r="H178" i="1"/>
  <c r="G178" i="1"/>
  <c r="D178" i="1"/>
  <c r="C178" i="1"/>
  <c r="D177" i="1"/>
  <c r="G177" i="1" s="1"/>
  <c r="C177" i="1"/>
  <c r="D176" i="1"/>
  <c r="G176" i="1" s="1"/>
  <c r="C176" i="1"/>
  <c r="D175" i="1"/>
  <c r="G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H153" i="1"/>
  <c r="G153" i="1"/>
  <c r="D153" i="1"/>
  <c r="C153" i="1"/>
  <c r="D152" i="1"/>
  <c r="H152" i="1" s="1"/>
  <c r="C152" i="1"/>
  <c r="H151" i="1"/>
  <c r="G151" i="1"/>
  <c r="D151" i="1"/>
  <c r="C151" i="1"/>
  <c r="D150" i="1"/>
  <c r="H150" i="1" s="1"/>
  <c r="C150" i="1"/>
  <c r="D149" i="1"/>
  <c r="H149" i="1" s="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D73" i="1"/>
  <c r="C73" i="1"/>
  <c r="D72" i="1"/>
  <c r="C72" i="1"/>
  <c r="H72" i="1" s="1"/>
  <c r="D71" i="1"/>
  <c r="C71" i="1"/>
  <c r="D70" i="1"/>
  <c r="C70" i="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641" i="1" l="1"/>
  <c r="I30" i="3"/>
  <c r="D1453" i="1"/>
  <c r="G1454" i="1"/>
  <c r="G1455" i="1"/>
  <c r="I1455" i="1" s="1"/>
  <c r="E5" i="7"/>
  <c r="H1004" i="1"/>
  <c r="E300" i="9"/>
  <c r="B300" i="9" s="1"/>
  <c r="F146" i="5"/>
  <c r="G1227" i="1"/>
  <c r="G1229" i="1"/>
  <c r="F246" i="5"/>
  <c r="G1217" i="1"/>
  <c r="F45" i="5"/>
  <c r="E286" i="9"/>
  <c r="B286" i="9" s="1"/>
  <c r="G1244" i="1"/>
  <c r="G1241" i="1"/>
  <c r="E291" i="9"/>
  <c r="B291" i="9" s="1"/>
  <c r="G1271" i="1"/>
  <c r="E293" i="9"/>
  <c r="B293" i="9" s="1"/>
  <c r="G1264" i="1"/>
  <c r="G1247" i="1"/>
  <c r="G1232" i="1"/>
  <c r="G1223" i="1"/>
  <c r="E282" i="9"/>
  <c r="B282" i="9" s="1"/>
  <c r="E245" i="5"/>
  <c r="D1222" i="1" s="1"/>
  <c r="E283" i="9"/>
  <c r="B283" i="9" s="1"/>
  <c r="D1216" i="1"/>
  <c r="G1216" i="1" s="1"/>
  <c r="G1160" i="1"/>
  <c r="G1154" i="1"/>
  <c r="G1156" i="1"/>
  <c r="G1149" i="1"/>
  <c r="E288" i="9"/>
  <c r="B288" i="9" s="1"/>
  <c r="F78" i="5"/>
  <c r="F70" i="5"/>
  <c r="E68" i="5"/>
  <c r="H1028" i="1"/>
  <c r="H1025" i="1"/>
  <c r="H1012" i="1"/>
  <c r="H1008" i="1"/>
  <c r="H1000" i="1"/>
  <c r="F19" i="5"/>
  <c r="H996" i="1"/>
  <c r="E12" i="5"/>
  <c r="E7" i="5" s="1"/>
  <c r="F7" i="5" s="1"/>
  <c r="G1578" i="1"/>
  <c r="H1576" i="1"/>
  <c r="H1510" i="1"/>
  <c r="G1509" i="1"/>
  <c r="G1501" i="1"/>
  <c r="G1491" i="1"/>
  <c r="G1483" i="1"/>
  <c r="H1481" i="1"/>
  <c r="G1481" i="1"/>
  <c r="H1484" i="1"/>
  <c r="D1408" i="1"/>
  <c r="I27" i="3"/>
  <c r="F115" i="6"/>
  <c r="D1409" i="1"/>
  <c r="G406" i="1"/>
  <c r="E643" i="4"/>
  <c r="D637" i="1" s="1"/>
  <c r="G719" i="1"/>
  <c r="G715" i="1"/>
  <c r="G713" i="1"/>
  <c r="G711" i="1"/>
  <c r="G703" i="1"/>
  <c r="G687" i="1"/>
  <c r="G669" i="1"/>
  <c r="G668" i="1"/>
  <c r="E30" i="9"/>
  <c r="B30" i="9" s="1"/>
  <c r="G649" i="1"/>
  <c r="E275" i="9"/>
  <c r="B275" i="9" s="1"/>
  <c r="G647" i="1"/>
  <c r="E33" i="9"/>
  <c r="B33" i="9" s="1"/>
  <c r="F215" i="9"/>
  <c r="B215" i="9" s="1"/>
  <c r="F217" i="9"/>
  <c r="B217" i="9" s="1"/>
  <c r="E294" i="9"/>
  <c r="B294" i="9" s="1"/>
  <c r="E32" i="9"/>
  <c r="B32" i="9" s="1"/>
  <c r="E298" i="9"/>
  <c r="B298" i="9" s="1"/>
  <c r="G643" i="1"/>
  <c r="G642" i="1"/>
  <c r="G645" i="1"/>
  <c r="F652" i="4"/>
  <c r="G632" i="1"/>
  <c r="G631" i="1"/>
  <c r="G404" i="1"/>
  <c r="G412" i="1"/>
  <c r="G364" i="1"/>
  <c r="G371" i="1"/>
  <c r="E363" i="4"/>
  <c r="D358" i="1" s="1"/>
  <c r="G291" i="1"/>
  <c r="G413" i="1"/>
  <c r="G290" i="1"/>
  <c r="G288" i="1"/>
  <c r="G411" i="1"/>
  <c r="E273" i="9"/>
  <c r="B273" i="9" s="1"/>
  <c r="G192" i="1"/>
  <c r="G206" i="1"/>
  <c r="G207" i="1"/>
  <c r="F210" i="4"/>
  <c r="G191" i="1"/>
  <c r="G187" i="1"/>
  <c r="G184" i="1"/>
  <c r="B222" i="9"/>
  <c r="E46" i="9"/>
  <c r="B46" i="9" s="1"/>
  <c r="E45" i="9"/>
  <c r="B45" i="9" s="1"/>
  <c r="F221" i="9"/>
  <c r="B221" i="9" s="1"/>
  <c r="G182" i="1"/>
  <c r="G181" i="1"/>
  <c r="G180" i="1"/>
  <c r="F220" i="9"/>
  <c r="B220" i="9" s="1"/>
  <c r="E42" i="9"/>
  <c r="B42" i="9" s="1"/>
  <c r="H177" i="1"/>
  <c r="H176" i="1"/>
  <c r="H175" i="1"/>
  <c r="G173" i="1"/>
  <c r="G174" i="1"/>
  <c r="G172" i="1"/>
  <c r="G170" i="1"/>
  <c r="G169" i="1"/>
  <c r="G168" i="1"/>
  <c r="G167" i="1"/>
  <c r="G165" i="1"/>
  <c r="G166" i="1"/>
  <c r="F169" i="4"/>
  <c r="G164" i="1"/>
  <c r="G163" i="1"/>
  <c r="G162" i="1"/>
  <c r="E41" i="9"/>
  <c r="B41" i="9" s="1"/>
  <c r="G160" i="1"/>
  <c r="G161" i="1"/>
  <c r="G155" i="1"/>
  <c r="G157" i="1"/>
  <c r="B218" i="9"/>
  <c r="G154" i="1"/>
  <c r="G152" i="1"/>
  <c r="F153" i="4"/>
  <c r="G149" i="1"/>
  <c r="G150" i="1"/>
  <c r="H131" i="1"/>
  <c r="F134" i="4"/>
  <c r="H130" i="1"/>
  <c r="H132" i="1"/>
  <c r="H108" i="1"/>
  <c r="E38" i="9"/>
  <c r="B38" i="9" s="1"/>
  <c r="H113" i="1"/>
  <c r="H79" i="1"/>
  <c r="H81" i="1"/>
  <c r="H64" i="1"/>
  <c r="H74" i="1"/>
  <c r="H73" i="1"/>
  <c r="H70" i="1"/>
  <c r="H71" i="1"/>
  <c r="E34" i="9"/>
  <c r="B34" i="9" s="1"/>
  <c r="E296" i="9"/>
  <c r="B296"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H237" i="1"/>
  <c r="H241" i="1"/>
  <c r="H245" i="1"/>
  <c r="H249" i="1"/>
  <c r="H253" i="1"/>
  <c r="H257" i="1"/>
  <c r="H261" i="1"/>
  <c r="H265" i="1"/>
  <c r="H269" i="1"/>
  <c r="H273" i="1"/>
  <c r="H277" i="1"/>
  <c r="H281" i="1"/>
  <c r="H290" i="1"/>
  <c r="H297" i="1"/>
  <c r="H301" i="1"/>
  <c r="H305" i="1"/>
  <c r="H309" i="1"/>
  <c r="H313" i="1"/>
  <c r="H238" i="1"/>
  <c r="H242" i="1"/>
  <c r="H246" i="1"/>
  <c r="H250" i="1"/>
  <c r="H254" i="1"/>
  <c r="H258" i="1"/>
  <c r="H262" i="1"/>
  <c r="H266" i="1"/>
  <c r="H270" i="1"/>
  <c r="H274" i="1"/>
  <c r="H278" i="1"/>
  <c r="H282" i="1"/>
  <c r="H291" i="1"/>
  <c r="H294" i="1"/>
  <c r="H298" i="1"/>
  <c r="H302" i="1"/>
  <c r="H310" i="1"/>
  <c r="H314"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G962" i="1"/>
  <c r="H965" i="1"/>
  <c r="G965" i="1"/>
  <c r="H967" i="1"/>
  <c r="G967" i="1"/>
  <c r="H969" i="1"/>
  <c r="G969" i="1"/>
  <c r="H971" i="1"/>
  <c r="G971" i="1"/>
  <c r="H973" i="1"/>
  <c r="G973" i="1"/>
  <c r="H975" i="1"/>
  <c r="G975" i="1"/>
  <c r="H977" i="1"/>
  <c r="G977" i="1"/>
  <c r="H980" i="1"/>
  <c r="G980" i="1"/>
  <c r="H1001" i="1"/>
  <c r="G1001" i="1"/>
  <c r="H989" i="1"/>
  <c r="G989" i="1"/>
  <c r="H1005" i="1"/>
  <c r="G1005" i="1"/>
  <c r="G960" i="1"/>
  <c r="H964" i="1"/>
  <c r="G964" i="1"/>
  <c r="H966" i="1"/>
  <c r="G966" i="1"/>
  <c r="H968" i="1"/>
  <c r="G968" i="1"/>
  <c r="H970" i="1"/>
  <c r="G970" i="1"/>
  <c r="H972" i="1"/>
  <c r="G972" i="1"/>
  <c r="H974" i="1"/>
  <c r="G974" i="1"/>
  <c r="H976" i="1"/>
  <c r="G976" i="1"/>
  <c r="H981" i="1"/>
  <c r="G981" i="1"/>
  <c r="H993" i="1"/>
  <c r="G993" i="1"/>
  <c r="H1009" i="1"/>
  <c r="G1009"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97" i="1"/>
  <c r="G997" i="1"/>
  <c r="H979" i="1"/>
  <c r="H983" i="1"/>
  <c r="H987" i="1"/>
  <c r="H991" i="1"/>
  <c r="H995" i="1"/>
  <c r="H999" i="1"/>
  <c r="H1003" i="1"/>
  <c r="H1007" i="1"/>
  <c r="H1011" i="1"/>
  <c r="G1013" i="1"/>
  <c r="H1015" i="1"/>
  <c r="G1017" i="1"/>
  <c r="H1019" i="1"/>
  <c r="G1021" i="1"/>
  <c r="H1023" i="1"/>
  <c r="G1025" i="1"/>
  <c r="H1027" i="1"/>
  <c r="G1029" i="1"/>
  <c r="G1185" i="1"/>
  <c r="G1187" i="1"/>
  <c r="G1189" i="1"/>
  <c r="H978" i="1"/>
  <c r="H982" i="1"/>
  <c r="H986" i="1"/>
  <c r="G988" i="1"/>
  <c r="G992" i="1"/>
  <c r="H994" i="1"/>
  <c r="G996" i="1"/>
  <c r="H998" i="1"/>
  <c r="G1000" i="1"/>
  <c r="H1002" i="1"/>
  <c r="G1004" i="1"/>
  <c r="H1006" i="1"/>
  <c r="G1008" i="1"/>
  <c r="H1010" i="1"/>
  <c r="G1012" i="1"/>
  <c r="H1014" i="1"/>
  <c r="G1016" i="1"/>
  <c r="H1018" i="1"/>
  <c r="G1020" i="1"/>
  <c r="H1022" i="1"/>
  <c r="G1024" i="1"/>
  <c r="H1026"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G1122" i="1"/>
  <c r="G1124"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031" i="1"/>
  <c r="H1031" i="1"/>
  <c r="G1033" i="1"/>
  <c r="H1033" i="1"/>
  <c r="G1035" i="1"/>
  <c r="H1035" i="1"/>
  <c r="G1037" i="1"/>
  <c r="H1037" i="1"/>
  <c r="G1039" i="1"/>
  <c r="H1039" i="1"/>
  <c r="G1041" i="1"/>
  <c r="H1041" i="1"/>
  <c r="G1043" i="1"/>
  <c r="H1043" i="1"/>
  <c r="G1045" i="1"/>
  <c r="H1045" i="1"/>
  <c r="G1049" i="1"/>
  <c r="H1049" i="1"/>
  <c r="G1051" i="1"/>
  <c r="H1051" i="1"/>
  <c r="G1053" i="1"/>
  <c r="H1053" i="1"/>
  <c r="G1055" i="1"/>
  <c r="H1055" i="1"/>
  <c r="G1057" i="1"/>
  <c r="H1057" i="1"/>
  <c r="G1059" i="1"/>
  <c r="H1059" i="1"/>
  <c r="G1061" i="1"/>
  <c r="H1061" i="1"/>
  <c r="G1063" i="1"/>
  <c r="H1063" i="1"/>
  <c r="G1065" i="1"/>
  <c r="H1065"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4" i="1"/>
  <c r="G1286" i="1"/>
  <c r="H1288" i="1"/>
  <c r="G1290" i="1"/>
  <c r="H1292" i="1"/>
  <c r="G1294" i="1"/>
  <c r="H1296" i="1"/>
  <c r="G1298" i="1"/>
  <c r="H1300" i="1"/>
  <c r="G1302" i="1"/>
  <c r="H1304" i="1"/>
  <c r="G1306" i="1"/>
  <c r="H1308" i="1"/>
  <c r="G1310" i="1"/>
  <c r="H1312" i="1"/>
  <c r="G1314" i="1"/>
  <c r="H1316" i="1"/>
  <c r="G1318" i="1"/>
  <c r="H1320" i="1"/>
  <c r="G1322" i="1"/>
  <c r="H1324" i="1"/>
  <c r="H1328" i="1"/>
  <c r="H1332" i="1"/>
  <c r="H1336" i="1"/>
  <c r="H1340" i="1"/>
  <c r="H1376" i="1"/>
  <c r="G1376" i="1"/>
  <c r="H1388" i="1"/>
  <c r="G1388" i="1"/>
  <c r="H1396" i="1"/>
  <c r="G1396" i="1"/>
  <c r="H1404" i="1"/>
  <c r="G1404" i="1"/>
  <c r="H1412" i="1"/>
  <c r="G1412" i="1"/>
  <c r="H1420" i="1"/>
  <c r="G1420" i="1"/>
  <c r="H1428" i="1"/>
  <c r="G1428" i="1"/>
  <c r="G1473" i="1"/>
  <c r="J1473" i="1"/>
  <c r="H1473" i="1"/>
  <c r="H1283" i="1"/>
  <c r="H1287" i="1"/>
  <c r="H1291" i="1"/>
  <c r="H1295" i="1"/>
  <c r="H1299" i="1"/>
  <c r="H1303" i="1"/>
  <c r="H1307" i="1"/>
  <c r="H1311" i="1"/>
  <c r="H1315" i="1"/>
  <c r="H1319" i="1"/>
  <c r="H1323" i="1"/>
  <c r="H1327" i="1"/>
  <c r="H1331" i="1"/>
  <c r="H1335" i="1"/>
  <c r="H1339" i="1"/>
  <c r="H1343" i="1"/>
  <c r="J1442" i="1"/>
  <c r="H1442" i="1"/>
  <c r="G1442" i="1"/>
  <c r="I1442" i="1" s="1"/>
  <c r="G1512" i="1"/>
  <c r="H1512" i="1"/>
  <c r="H1380" i="1"/>
  <c r="G1380" i="1"/>
  <c r="H1384" i="1"/>
  <c r="G1384" i="1"/>
  <c r="H1392" i="1"/>
  <c r="G1392" i="1"/>
  <c r="H1400" i="1"/>
  <c r="G1400" i="1"/>
  <c r="H1416" i="1"/>
  <c r="G1416" i="1"/>
  <c r="H1424" i="1"/>
  <c r="G1424" i="1"/>
  <c r="H1432" i="1"/>
  <c r="G1432" i="1"/>
  <c r="H1457" i="1"/>
  <c r="G1457" i="1"/>
  <c r="J1457" i="1"/>
  <c r="H1459" i="1"/>
  <c r="G1459" i="1"/>
  <c r="I1459" i="1" s="1"/>
  <c r="J1459" i="1"/>
  <c r="H1461" i="1"/>
  <c r="G1461" i="1"/>
  <c r="G1471" i="1"/>
  <c r="I1471" i="1" s="1"/>
  <c r="J1471" i="1"/>
  <c r="H1471" i="1"/>
  <c r="G1475" i="1"/>
  <c r="H1475" i="1"/>
  <c r="G1504" i="1"/>
  <c r="H1504" i="1"/>
  <c r="G1283" i="1"/>
  <c r="G1287" i="1"/>
  <c r="G1291" i="1"/>
  <c r="G1295" i="1"/>
  <c r="G1299" i="1"/>
  <c r="G1303" i="1"/>
  <c r="G1307" i="1"/>
  <c r="G1311" i="1"/>
  <c r="G1315" i="1"/>
  <c r="G1319" i="1"/>
  <c r="G1323" i="1"/>
  <c r="H1374" i="1"/>
  <c r="H1378" i="1"/>
  <c r="H1382" i="1"/>
  <c r="H1386" i="1"/>
  <c r="H1390" i="1"/>
  <c r="H1394" i="1"/>
  <c r="H1398" i="1"/>
  <c r="H1402" i="1"/>
  <c r="H1406" i="1"/>
  <c r="H1410" i="1"/>
  <c r="H1414" i="1"/>
  <c r="H1418" i="1"/>
  <c r="H1422" i="1"/>
  <c r="H1426" i="1"/>
  <c r="H1430" i="1"/>
  <c r="H1434" i="1"/>
  <c r="H1438" i="1"/>
  <c r="I1447" i="1"/>
  <c r="J1449" i="1"/>
  <c r="I1451" i="1"/>
  <c r="J1455" i="1"/>
  <c r="G1463" i="1"/>
  <c r="I1463" i="1" s="1"/>
  <c r="J1463" i="1"/>
  <c r="G1465" i="1"/>
  <c r="I1465" i="1" s="1"/>
  <c r="J1465" i="1"/>
  <c r="G1467" i="1"/>
  <c r="I1467" i="1" s="1"/>
  <c r="J1467" i="1"/>
  <c r="G1480" i="1"/>
  <c r="H1480" i="1"/>
  <c r="G1488" i="1"/>
  <c r="H1488" i="1"/>
  <c r="G1496" i="1"/>
  <c r="H1496" i="1"/>
  <c r="E50" i="4"/>
  <c r="D46" i="1" s="1"/>
  <c r="F422" i="4"/>
  <c r="D421" i="4"/>
  <c r="D43" i="8"/>
  <c r="C1524" i="1"/>
  <c r="H1377" i="1"/>
  <c r="H1381" i="1"/>
  <c r="H1385" i="1"/>
  <c r="H1389" i="1"/>
  <c r="H1393" i="1"/>
  <c r="H1397" i="1"/>
  <c r="H1401" i="1"/>
  <c r="H1405" i="1"/>
  <c r="H1409" i="1"/>
  <c r="H1413" i="1"/>
  <c r="H1417" i="1"/>
  <c r="H1421" i="1"/>
  <c r="H1425" i="1"/>
  <c r="H1429" i="1"/>
  <c r="H1433" i="1"/>
  <c r="H1437" i="1"/>
  <c r="H1441" i="1"/>
  <c r="J1441" i="1"/>
  <c r="H1445" i="1"/>
  <c r="G1446" i="1"/>
  <c r="J1446" i="1"/>
  <c r="G1450" i="1"/>
  <c r="I1450" i="1" s="1"/>
  <c r="J1450" i="1"/>
  <c r="G1456" i="1"/>
  <c r="J1456" i="1"/>
  <c r="G1458" i="1"/>
  <c r="I1458" i="1" s="1"/>
  <c r="J1458" i="1"/>
  <c r="G1460" i="1"/>
  <c r="J1460" i="1"/>
  <c r="J1476" i="1"/>
  <c r="G1476" i="1"/>
  <c r="H1479" i="1"/>
  <c r="G1479" i="1"/>
  <c r="I1479" i="1" s="1"/>
  <c r="H1485" i="1"/>
  <c r="G1485" i="1"/>
  <c r="H1493" i="1"/>
  <c r="G1493" i="1"/>
  <c r="G1522" i="1"/>
  <c r="H1528" i="1"/>
  <c r="F112" i="4"/>
  <c r="D106" i="4"/>
  <c r="F188" i="4"/>
  <c r="E163" i="4"/>
  <c r="D159" i="1" s="1"/>
  <c r="F490" i="4"/>
  <c r="D484" i="4"/>
  <c r="D7" i="4"/>
  <c r="F8" i="4"/>
  <c r="F74" i="4"/>
  <c r="D50" i="4"/>
  <c r="F299" i="4"/>
  <c r="F317" i="4"/>
  <c r="D311" i="4"/>
  <c r="F463" i="4"/>
  <c r="D459" i="4"/>
  <c r="F563" i="4"/>
  <c r="D529" i="4"/>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J1439" i="1"/>
  <c r="H1440" i="1"/>
  <c r="I1440" i="1" s="1"/>
  <c r="G1441" i="1"/>
  <c r="I1441" i="1" s="1"/>
  <c r="H1443" i="1"/>
  <c r="I1443" i="1" s="1"/>
  <c r="J1443" i="1"/>
  <c r="H1444" i="1"/>
  <c r="I1444" i="1" s="1"/>
  <c r="G1445" i="1"/>
  <c r="H1446" i="1"/>
  <c r="G1448" i="1"/>
  <c r="I1448" i="1" s="1"/>
  <c r="J1448" i="1"/>
  <c r="H1450" i="1"/>
  <c r="G1452" i="1"/>
  <c r="I1452" i="1" s="1"/>
  <c r="J1452" i="1"/>
  <c r="H1456" i="1"/>
  <c r="H1458" i="1"/>
  <c r="H1460" i="1"/>
  <c r="J1462" i="1"/>
  <c r="J1464" i="1"/>
  <c r="J1466" i="1"/>
  <c r="J1468" i="1"/>
  <c r="H1476" i="1"/>
  <c r="J1479" i="1"/>
  <c r="H1482" i="1"/>
  <c r="G1482" i="1"/>
  <c r="H1490" i="1"/>
  <c r="G1490" i="1"/>
  <c r="H1498" i="1"/>
  <c r="G1498" i="1"/>
  <c r="F91" i="4"/>
  <c r="D82" i="4"/>
  <c r="D139" i="4"/>
  <c r="F140" i="4"/>
  <c r="F159" i="4"/>
  <c r="D152" i="4"/>
  <c r="F273" i="4"/>
  <c r="D263" i="4"/>
  <c r="E420" i="4"/>
  <c r="J1477" i="1"/>
  <c r="D44" i="4"/>
  <c r="D133" i="4"/>
  <c r="F196" i="4"/>
  <c r="D224" i="4"/>
  <c r="F231" i="4"/>
  <c r="F345" i="4"/>
  <c r="D344" i="4"/>
  <c r="D298" i="4" s="1"/>
  <c r="F417" i="4"/>
  <c r="D644" i="4"/>
  <c r="H1500" i="1"/>
  <c r="G1505" i="1"/>
  <c r="H1508" i="1"/>
  <c r="G1513" i="1"/>
  <c r="H1516" i="1"/>
  <c r="G1521" i="1"/>
  <c r="G1529" i="1"/>
  <c r="H1532" i="1"/>
  <c r="G1537" i="1"/>
  <c r="H1540" i="1"/>
  <c r="G1545" i="1"/>
  <c r="H1548" i="1"/>
  <c r="G1553" i="1"/>
  <c r="H1556" i="1"/>
  <c r="G1561" i="1"/>
  <c r="H1564" i="1"/>
  <c r="G1569" i="1"/>
  <c r="H1572" i="1"/>
  <c r="G1577" i="1"/>
  <c r="H1580" i="1"/>
  <c r="E152" i="4"/>
  <c r="E298" i="4"/>
  <c r="D351" i="4"/>
  <c r="F369" i="4"/>
  <c r="D363" i="4"/>
  <c r="F478" i="4"/>
  <c r="D472" i="4"/>
  <c r="F516" i="4"/>
  <c r="D515" i="4"/>
  <c r="F568" i="4"/>
  <c r="D567" i="4"/>
  <c r="E580" i="4"/>
  <c r="D574" i="1" s="1"/>
  <c r="H574" i="1" s="1"/>
  <c r="G143" i="9"/>
  <c r="E143" i="9" s="1"/>
  <c r="B143" i="9" s="1"/>
  <c r="F603" i="4"/>
  <c r="D643" i="4"/>
  <c r="F164" i="4"/>
  <c r="D163" i="4"/>
  <c r="F397" i="4"/>
  <c r="D396" i="4"/>
  <c r="F418" i="4"/>
  <c r="D625" i="4"/>
  <c r="F8" i="5"/>
  <c r="F79" i="5"/>
  <c r="F149" i="5"/>
  <c r="E176" i="5"/>
  <c r="F180" i="5"/>
  <c r="F190" i="5"/>
  <c r="D206" i="5"/>
  <c r="D176" i="5" s="1"/>
  <c r="E238" i="5"/>
  <c r="D245" i="5"/>
  <c r="F5" i="6"/>
  <c r="E35" i="6"/>
  <c r="D89" i="6"/>
  <c r="D114" i="6"/>
  <c r="E644" i="4"/>
  <c r="D638" i="1" s="1"/>
  <c r="F13" i="5"/>
  <c r="D69" i="5"/>
  <c r="D118" i="5"/>
  <c r="F135" i="5"/>
  <c r="D237" i="5"/>
  <c r="D42" i="8"/>
  <c r="G313" i="9" s="1"/>
  <c r="E313" i="9" s="1"/>
  <c r="E308" i="9"/>
  <c r="B308" i="9" s="1"/>
  <c r="E310" i="9"/>
  <c r="B310" i="9" s="1"/>
  <c r="F177" i="5"/>
  <c r="E141" i="6"/>
  <c r="G316" i="9"/>
  <c r="E316" i="9" s="1"/>
  <c r="G281" i="9"/>
  <c r="E281" i="9" s="1"/>
  <c r="B281"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10" i="9"/>
  <c r="E210" i="9" s="1"/>
  <c r="B210" i="9" s="1"/>
  <c r="G206" i="9"/>
  <c r="E206" i="9" s="1"/>
  <c r="B206" i="9" s="1"/>
  <c r="G202" i="9"/>
  <c r="E202" i="9" s="1"/>
  <c r="B202" i="9" s="1"/>
  <c r="G198" i="9"/>
  <c r="E198" i="9" s="1"/>
  <c r="B198" i="9" s="1"/>
  <c r="G194" i="9"/>
  <c r="E194" i="9" s="1"/>
  <c r="B194" i="9" s="1"/>
  <c r="G163" i="9"/>
  <c r="E163" i="9" s="1"/>
  <c r="B163" i="9" s="1"/>
  <c r="M213" i="9"/>
  <c r="G211" i="9"/>
  <c r="E211" i="9" s="1"/>
  <c r="B211" i="9" s="1"/>
  <c r="G207" i="9"/>
  <c r="E207" i="9" s="1"/>
  <c r="B207" i="9" s="1"/>
  <c r="G203" i="9"/>
  <c r="E203" i="9" s="1"/>
  <c r="B203" i="9" s="1"/>
  <c r="G199" i="9"/>
  <c r="E199" i="9" s="1"/>
  <c r="B199" i="9" s="1"/>
  <c r="G195" i="9"/>
  <c r="E195" i="9" s="1"/>
  <c r="B195" i="9" s="1"/>
  <c r="G164" i="9"/>
  <c r="E164" i="9" s="1"/>
  <c r="B164" i="9" s="1"/>
  <c r="I10" i="9"/>
  <c r="B85" i="9"/>
  <c r="E88" i="9"/>
  <c r="B88" i="9" s="1"/>
  <c r="E290" i="9"/>
  <c r="B290" i="9" s="1"/>
  <c r="B92" i="9"/>
  <c r="B100" i="9"/>
  <c r="B108" i="9"/>
  <c r="F216" i="9"/>
  <c r="B216" i="9" s="1"/>
  <c r="F232" i="9"/>
  <c r="B232" i="9" s="1"/>
  <c r="F240" i="9"/>
  <c r="B240" i="9" s="1"/>
  <c r="B251" i="9"/>
  <c r="B267" i="9"/>
  <c r="B214" i="9"/>
  <c r="F236" i="9"/>
  <c r="B236" i="9" s="1"/>
  <c r="F244" i="9"/>
  <c r="B244" i="9" s="1"/>
  <c r="B231" i="9"/>
  <c r="B239" i="9"/>
  <c r="B247" i="9"/>
  <c r="B263" i="9"/>
  <c r="H1453" i="1" l="1"/>
  <c r="G1453" i="1"/>
  <c r="I29" i="3"/>
  <c r="D1436" i="1"/>
  <c r="I21" i="3"/>
  <c r="D1046" i="1"/>
  <c r="F12" i="5"/>
  <c r="D990" i="1"/>
  <c r="H19" i="9"/>
  <c r="E19" i="9" s="1"/>
  <c r="B19" i="9" s="1"/>
  <c r="B192" i="9"/>
  <c r="E350" i="4"/>
  <c r="D345" i="1" s="1"/>
  <c r="B313" i="9"/>
  <c r="F176" i="5"/>
  <c r="D175" i="5"/>
  <c r="H22" i="3"/>
  <c r="C1153" i="1"/>
  <c r="F298" i="4"/>
  <c r="C293" i="1"/>
  <c r="D68" i="5"/>
  <c r="F69" i="5"/>
  <c r="C1047" i="1"/>
  <c r="F396" i="4"/>
  <c r="C391" i="1"/>
  <c r="F643" i="4"/>
  <c r="C637" i="1"/>
  <c r="F567" i="4"/>
  <c r="C561" i="1"/>
  <c r="F472" i="4"/>
  <c r="C466" i="1"/>
  <c r="F351" i="4"/>
  <c r="D350" i="4"/>
  <c r="D407" i="4" s="1"/>
  <c r="C346" i="1"/>
  <c r="F644" i="4"/>
  <c r="C638" i="1"/>
  <c r="F44" i="4"/>
  <c r="C40" i="1"/>
  <c r="F139" i="4"/>
  <c r="C135" i="1"/>
  <c r="E528" i="4"/>
  <c r="I1460" i="1"/>
  <c r="I1456" i="1"/>
  <c r="I1446" i="1"/>
  <c r="G1524" i="1"/>
  <c r="H1524" i="1"/>
  <c r="E6" i="4"/>
  <c r="G574" i="1"/>
  <c r="F213" i="9"/>
  <c r="B213" i="9" s="1"/>
  <c r="B316" i="9"/>
  <c r="E315" i="9"/>
  <c r="I10" i="3" s="1"/>
  <c r="H23" i="3"/>
  <c r="C1214" i="1"/>
  <c r="F114" i="6"/>
  <c r="H27" i="3"/>
  <c r="C1408" i="1"/>
  <c r="F245" i="5"/>
  <c r="C1222" i="1"/>
  <c r="D293" i="1"/>
  <c r="F224" i="4"/>
  <c r="C220" i="1"/>
  <c r="H21" i="9"/>
  <c r="G21" i="9"/>
  <c r="D151" i="4"/>
  <c r="F152" i="4"/>
  <c r="C148" i="1"/>
  <c r="F82" i="4"/>
  <c r="C78" i="1"/>
  <c r="F459" i="4"/>
  <c r="C453" i="1"/>
  <c r="I1476" i="1"/>
  <c r="I35" i="3"/>
  <c r="C1518" i="1"/>
  <c r="I1457" i="1"/>
  <c r="I28" i="3"/>
  <c r="D1435" i="1"/>
  <c r="E6" i="5"/>
  <c r="I20" i="3"/>
  <c r="D985" i="1"/>
  <c r="F89" i="6"/>
  <c r="C1383" i="1"/>
  <c r="E237" i="5"/>
  <c r="E175" i="5" s="1"/>
  <c r="D1152" i="1" s="1"/>
  <c r="D1215" i="1"/>
  <c r="I22" i="3"/>
  <c r="D1153" i="1"/>
  <c r="F625" i="4"/>
  <c r="C619" i="1"/>
  <c r="F163" i="4"/>
  <c r="C159" i="1"/>
  <c r="F515" i="4"/>
  <c r="C509" i="1"/>
  <c r="F363" i="4"/>
  <c r="C358" i="1"/>
  <c r="E151" i="4"/>
  <c r="D148" i="1"/>
  <c r="F344" i="4"/>
  <c r="C339" i="1"/>
  <c r="E635" i="4"/>
  <c r="D629" i="1" s="1"/>
  <c r="D414" i="1"/>
  <c r="F529" i="4"/>
  <c r="D528" i="4"/>
  <c r="C523" i="1"/>
  <c r="F7" i="4"/>
  <c r="D6" i="4"/>
  <c r="C3" i="1"/>
  <c r="D141" i="6"/>
  <c r="E166" i="9"/>
  <c r="B166" i="9" s="1"/>
  <c r="G318" i="9"/>
  <c r="E318" i="9" s="1"/>
  <c r="K1451" i="9"/>
  <c r="G314" i="9"/>
  <c r="E314" i="9" s="1"/>
  <c r="B314" i="9" s="1"/>
  <c r="I34" i="3"/>
  <c r="C1517" i="1"/>
  <c r="F118" i="5"/>
  <c r="C1096" i="1"/>
  <c r="I25" i="3"/>
  <c r="D1329" i="1"/>
  <c r="G311" i="9"/>
  <c r="E311" i="9" s="1"/>
  <c r="B311" i="9" s="1"/>
  <c r="F206" i="5"/>
  <c r="C1183" i="1"/>
  <c r="F238" i="5"/>
  <c r="F133" i="4"/>
  <c r="C129" i="1"/>
  <c r="F263" i="4"/>
  <c r="C259" i="1"/>
  <c r="F311" i="4"/>
  <c r="C306" i="1"/>
  <c r="F50" i="4"/>
  <c r="C46" i="1"/>
  <c r="F484" i="4"/>
  <c r="C478" i="1"/>
  <c r="F106" i="4"/>
  <c r="C102" i="1"/>
  <c r="D420" i="4"/>
  <c r="F421" i="4"/>
  <c r="C415" i="1"/>
  <c r="E408" i="4"/>
  <c r="D403" i="1" s="1"/>
  <c r="I1473" i="1"/>
  <c r="H1436" i="1" l="1"/>
  <c r="G1436" i="1"/>
  <c r="G990" i="1"/>
  <c r="H990" i="1"/>
  <c r="E407" i="4"/>
  <c r="D402" i="1" s="1"/>
  <c r="F407" i="4"/>
  <c r="C402" i="1"/>
  <c r="H46" i="1"/>
  <c r="G46" i="1"/>
  <c r="G259" i="1"/>
  <c r="H259" i="1"/>
  <c r="G1329" i="1"/>
  <c r="H1329" i="1"/>
  <c r="G415" i="1"/>
  <c r="H415" i="1"/>
  <c r="D412" i="4"/>
  <c r="F6" i="4"/>
  <c r="H16" i="3"/>
  <c r="C2" i="1"/>
  <c r="H1383" i="1"/>
  <c r="G1383" i="1"/>
  <c r="H278" i="9"/>
  <c r="D984" i="1"/>
  <c r="G1518" i="1"/>
  <c r="H1518" i="1"/>
  <c r="H220" i="1"/>
  <c r="G220" i="1"/>
  <c r="G1222" i="1"/>
  <c r="H1222" i="1"/>
  <c r="E412" i="4"/>
  <c r="I16" i="3"/>
  <c r="D2" i="1"/>
  <c r="G466" i="1"/>
  <c r="H466" i="1"/>
  <c r="G637" i="1"/>
  <c r="H637" i="1"/>
  <c r="G1047" i="1"/>
  <c r="H1047" i="1"/>
  <c r="F175" i="5"/>
  <c r="C1152" i="1"/>
  <c r="H102" i="1"/>
  <c r="G102" i="1"/>
  <c r="H1517" i="1"/>
  <c r="G1517" i="1"/>
  <c r="H11" i="3"/>
  <c r="G1183" i="1"/>
  <c r="H1183" i="1"/>
  <c r="G478" i="1"/>
  <c r="H478" i="1"/>
  <c r="G306" i="1"/>
  <c r="H306" i="1"/>
  <c r="H129" i="1"/>
  <c r="G129" i="1"/>
  <c r="G1096" i="1"/>
  <c r="H1096" i="1"/>
  <c r="D635" i="4"/>
  <c r="F420" i="4"/>
  <c r="C414" i="1"/>
  <c r="G509" i="1"/>
  <c r="H509" i="1"/>
  <c r="G619" i="1"/>
  <c r="H619" i="1"/>
  <c r="H78" i="1"/>
  <c r="G78" i="1"/>
  <c r="F151" i="4"/>
  <c r="D289" i="4"/>
  <c r="H17" i="3"/>
  <c r="C147" i="1"/>
  <c r="H40" i="1"/>
  <c r="G40" i="1"/>
  <c r="G346" i="1"/>
  <c r="H346" i="1"/>
  <c r="E317" i="9"/>
  <c r="B318" i="9"/>
  <c r="F141" i="6"/>
  <c r="H28" i="3"/>
  <c r="C1435" i="1"/>
  <c r="H9" i="3" s="1"/>
  <c r="G523" i="1"/>
  <c r="H523" i="1"/>
  <c r="I17" i="3"/>
  <c r="E289" i="4"/>
  <c r="D147" i="1"/>
  <c r="H1215" i="1"/>
  <c r="G1215" i="1"/>
  <c r="H985" i="1"/>
  <c r="G985" i="1"/>
  <c r="E21" i="9"/>
  <c r="H1408" i="1"/>
  <c r="G1408" i="1"/>
  <c r="E636" i="4"/>
  <c r="D630" i="1" s="1"/>
  <c r="D522" i="1"/>
  <c r="D408" i="4"/>
  <c r="F350" i="4"/>
  <c r="C345" i="1"/>
  <c r="G561" i="1"/>
  <c r="H561" i="1"/>
  <c r="G391" i="1"/>
  <c r="H391" i="1"/>
  <c r="F68" i="5"/>
  <c r="H21" i="3"/>
  <c r="C1046" i="1"/>
  <c r="D6" i="5"/>
  <c r="G1153" i="1"/>
  <c r="H1153" i="1"/>
  <c r="H3" i="1"/>
  <c r="G3" i="1"/>
  <c r="D636" i="4"/>
  <c r="F528" i="4"/>
  <c r="C522" i="1"/>
  <c r="G339" i="1"/>
  <c r="H339" i="1"/>
  <c r="G358" i="1"/>
  <c r="H358" i="1"/>
  <c r="H159" i="1"/>
  <c r="G159" i="1"/>
  <c r="I23" i="3"/>
  <c r="D1214" i="1"/>
  <c r="H1214" i="1" s="1"/>
  <c r="G453" i="1"/>
  <c r="H453" i="1"/>
  <c r="G148" i="1"/>
  <c r="H148" i="1"/>
  <c r="F237" i="5"/>
  <c r="H135" i="1"/>
  <c r="G135" i="1"/>
  <c r="G638" i="1"/>
  <c r="H638" i="1"/>
  <c r="G293" i="1"/>
  <c r="H293" i="1"/>
  <c r="E312" i="9"/>
  <c r="K3" i="9" l="1"/>
  <c r="I9" i="3"/>
  <c r="G522" i="1"/>
  <c r="H522" i="1"/>
  <c r="G1046" i="1"/>
  <c r="H1046" i="1"/>
  <c r="E291" i="4"/>
  <c r="D287" i="1" s="1"/>
  <c r="E413" i="4"/>
  <c r="E414" i="4" s="1"/>
  <c r="D409" i="1" s="1"/>
  <c r="D285" i="1"/>
  <c r="F636" i="4"/>
  <c r="C630" i="1"/>
  <c r="B21" i="9"/>
  <c r="G1214" i="1"/>
  <c r="N3" i="9"/>
  <c r="I11" i="3"/>
  <c r="E639" i="4"/>
  <c r="D407" i="1"/>
  <c r="G147" i="1"/>
  <c r="H147" i="1"/>
  <c r="F635" i="4"/>
  <c r="C629" i="1"/>
  <c r="G1152" i="1"/>
  <c r="H1152" i="1"/>
  <c r="G285" i="9"/>
  <c r="E285" i="9" s="1"/>
  <c r="B285" i="9" s="1"/>
  <c r="G278" i="9"/>
  <c r="E278" i="9" s="1"/>
  <c r="F6" i="5"/>
  <c r="C984" i="1"/>
  <c r="G345" i="1"/>
  <c r="H345" i="1"/>
  <c r="E290" i="4"/>
  <c r="D286" i="1" s="1"/>
  <c r="D639" i="4"/>
  <c r="D414" i="4"/>
  <c r="F412" i="4"/>
  <c r="C407" i="1"/>
  <c r="G402" i="1"/>
  <c r="H402" i="1"/>
  <c r="H1435" i="1"/>
  <c r="G1435" i="1"/>
  <c r="F408" i="4"/>
  <c r="C403" i="1"/>
  <c r="D291" i="4"/>
  <c r="F289" i="4"/>
  <c r="D413" i="4"/>
  <c r="C285" i="1"/>
  <c r="G414" i="1"/>
  <c r="H414" i="1"/>
  <c r="H2" i="1"/>
  <c r="G2" i="1"/>
  <c r="D290" i="4"/>
  <c r="G285" i="1" l="1"/>
  <c r="H285" i="1"/>
  <c r="F414" i="4"/>
  <c r="C409" i="1"/>
  <c r="F290" i="4"/>
  <c r="C286" i="1"/>
  <c r="G407" i="1"/>
  <c r="H407" i="1"/>
  <c r="E640" i="4"/>
  <c r="E641" i="4" s="1"/>
  <c r="E415" i="4"/>
  <c r="D410" i="1" s="1"/>
  <c r="D408" i="1"/>
  <c r="F291" i="4"/>
  <c r="C287" i="1"/>
  <c r="E277" i="9"/>
  <c r="B278" i="9"/>
  <c r="G629" i="1"/>
  <c r="H629" i="1"/>
  <c r="G630" i="1"/>
  <c r="H630" i="1"/>
  <c r="G403" i="1"/>
  <c r="H403" i="1"/>
  <c r="D640" i="4"/>
  <c r="D415" i="4"/>
  <c r="F413" i="4"/>
  <c r="C408" i="1"/>
  <c r="H8" i="3"/>
  <c r="H984" i="1"/>
  <c r="G984" i="1"/>
  <c r="F639" i="4"/>
  <c r="C633" i="1"/>
  <c r="D633" i="1"/>
  <c r="D642" i="4" l="1"/>
  <c r="F640" i="4"/>
  <c r="C634" i="1"/>
  <c r="D641" i="4"/>
  <c r="G408" i="1"/>
  <c r="H408" i="1"/>
  <c r="G287" i="1"/>
  <c r="H287" i="1"/>
  <c r="E642" i="4"/>
  <c r="D634" i="1"/>
  <c r="G633" i="1"/>
  <c r="H633" i="1"/>
  <c r="F415" i="4"/>
  <c r="C410" i="1"/>
  <c r="G409" i="1"/>
  <c r="H409" i="1"/>
  <c r="G286" i="1"/>
  <c r="H286" i="1"/>
  <c r="M3" i="9"/>
  <c r="I8" i="3"/>
  <c r="E645" i="4"/>
  <c r="D635" i="1"/>
  <c r="D645" i="4" l="1"/>
  <c r="F641" i="4"/>
  <c r="C635" i="1"/>
  <c r="G634" i="1"/>
  <c r="H634" i="1"/>
  <c r="G410" i="1"/>
  <c r="H410" i="1"/>
  <c r="I18" i="3"/>
  <c r="D639" i="1"/>
  <c r="E646" i="4"/>
  <c r="D636" i="1"/>
  <c r="D646" i="4"/>
  <c r="F642" i="4"/>
  <c r="C636" i="1"/>
  <c r="G276" i="9" l="1"/>
  <c r="E276" i="9" s="1"/>
  <c r="B276" i="9" s="1"/>
  <c r="G636" i="1"/>
  <c r="H636" i="1"/>
  <c r="G635" i="1"/>
  <c r="H635" i="1"/>
  <c r="H7" i="3"/>
  <c r="I19" i="3"/>
  <c r="D640" i="1"/>
  <c r="H19" i="3"/>
  <c r="F646" i="4"/>
  <c r="C640" i="1"/>
  <c r="F645" i="4"/>
  <c r="H18" i="3"/>
  <c r="C639" i="1"/>
  <c r="G639" i="1" l="1"/>
  <c r="H639" i="1"/>
  <c r="G640" i="1"/>
  <c r="H640" i="1"/>
  <c r="J3" i="9"/>
  <c r="G274" i="9" l="1"/>
  <c r="M272" i="9"/>
  <c r="L272" i="9"/>
  <c r="H274" i="9"/>
  <c r="G18" i="9"/>
  <c r="H18" i="9"/>
  <c r="I5" i="9"/>
  <c r="K11" i="9"/>
  <c r="J17" i="9"/>
  <c r="J9" i="9"/>
  <c r="J11" i="9"/>
  <c r="J5" i="9"/>
  <c r="K9" i="9"/>
  <c r="L15" i="9"/>
  <c r="J7" i="9"/>
  <c r="I12" i="9"/>
  <c r="K7" i="9"/>
  <c r="J12" i="9"/>
  <c r="L16" i="9"/>
  <c r="J8" i="9"/>
  <c r="G15" i="9"/>
  <c r="I6" i="9"/>
  <c r="K12" i="9"/>
  <c r="G17" i="9"/>
  <c r="K5" i="9"/>
  <c r="J10" i="9"/>
  <c r="M16" i="9"/>
  <c r="I8" i="9"/>
  <c r="M15" i="9"/>
  <c r="I13" i="9"/>
  <c r="I9" i="9"/>
  <c r="H16" i="9"/>
  <c r="K8" i="9"/>
  <c r="J13" i="9"/>
  <c r="J6" i="9"/>
  <c r="I11" i="9"/>
  <c r="H17" i="9"/>
  <c r="K10" i="9"/>
  <c r="G16" i="9"/>
  <c r="H15" i="9"/>
  <c r="I7" i="9"/>
  <c r="K13" i="9"/>
  <c r="K6" i="9"/>
  <c r="I17" i="9"/>
  <c r="E9" i="9" l="1"/>
  <c r="B9" i="9" s="1"/>
  <c r="F272" i="9"/>
  <c r="B272" i="9" s="1"/>
  <c r="F16" i="9"/>
  <c r="E5" i="9"/>
  <c r="B5" i="9" s="1"/>
  <c r="E16" i="9"/>
  <c r="F15" i="9"/>
  <c r="E274" i="9"/>
  <c r="E20" i="9" s="1"/>
  <c r="I7" i="3" s="1"/>
  <c r="E10" i="9"/>
  <c r="B10" i="9" s="1"/>
  <c r="E11" i="9"/>
  <c r="B11" i="9" s="1"/>
  <c r="E8" i="9"/>
  <c r="B8" i="9" s="1"/>
  <c r="E17" i="9"/>
  <c r="B17" i="9" s="1"/>
  <c r="E12" i="9"/>
  <c r="B12" i="9" s="1"/>
  <c r="E6" i="9"/>
  <c r="B6" i="9" s="1"/>
  <c r="E13" i="9"/>
  <c r="B13" i="9" s="1"/>
  <c r="E7" i="9"/>
  <c r="B7" i="9" s="1"/>
  <c r="E15" i="9"/>
  <c r="E18" i="9"/>
  <c r="B18" i="9" s="1"/>
  <c r="B274" i="9" l="1"/>
  <c r="F20" i="9"/>
  <c r="F14" i="9"/>
  <c r="B16" i="9"/>
  <c r="E4"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<sst xmlns="http://schemas.openxmlformats.org/spreadsheetml/2006/main" count="4374" uniqueCount="3427">
  <si>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</si>
  <si>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</si>
  <si>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</si>
  <si>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</si>
  <si>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</si>
  <si>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</si>
  <si>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</si>
  <si>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</si>
  <si>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</si>
  <si>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</si>
  <si>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</si>
  <si>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</si>
  <si>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</si>
  <si>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</si>
  <si>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</si>
  <si>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</si>
  <si>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</si>
  <si>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</si>
  <si>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</si>
  <si>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</si>
  <si>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</si>
  <si>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</si>
  <si>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</si>
  <si>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</si>
  <si>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</si>
  <si>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</si>
  <si>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</si>
  <si>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</si>
  <si>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</si>
  <si>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</si>
  <si>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</si>
  <si>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I JASLICE NEVEN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</si>
  <si>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</si>
  <si>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</si>
  <si>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</si>
  <si>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</si>
  <si>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</si>
  <si>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</si>
  <si>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</si>
  <si>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</si>
  <si>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</si>
  <si>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</si>
  <si>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</si>
  <si>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</si>
  <si>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</si>
  <si>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</si>
  <si>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</si>
  <si>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</si>
  <si>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</si>
  <si>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34547 - DJEČJI VRTIĆ I JASLICE NEVEN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</si>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</sst>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3121771.3200000003</v>
      </c>
      <c r="D2" s="6">
        <f>'PR-RAS'!E6</f>
        <v>3541148.9400000004</v>
      </c>
      <c r="E2" s="6">
        <v>0</v>
      </c>
      <c r="F2" s="6">
        <v>0</v>
      </c>
      <c r="G2" s="7">
        <f t="shared" ref="G2:G264" si="0">(B2/1000)*(C2*1+D2*2)</f>
        <v>10204.069200000002</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470255.17</v>
      </c>
      <c r="D46" s="1">
        <f>'PR-RAS'!E50</f>
        <v>534486.96</v>
      </c>
      <c r="E46" s="1">
        <v>0</v>
      </c>
      <c r="F46" s="1">
        <v>0</v>
      </c>
      <c r="G46" s="2">
        <f t="shared" si="0"/>
        <v>69265.309049999996</v>
      </c>
      <c r="H46" s="2">
        <f t="shared" si="1"/>
        <v>0.21000000002095476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663.61</v>
      </c>
      <c r="D55" s="1">
        <f>'PR-RAS'!E59</f>
        <v>0</v>
      </c>
      <c r="E55" s="1">
        <v>0</v>
      </c>
      <c r="F55" s="1">
        <v>0</v>
      </c>
      <c r="G55" s="2">
        <f t="shared" si="0"/>
        <v>35.834940000000003</v>
      </c>
      <c r="H55" s="2">
        <f t="shared" si="1"/>
        <v>0.38999999999998636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663.61</v>
      </c>
      <c r="D56" s="1">
        <f>'PR-RAS'!E60</f>
        <v>0</v>
      </c>
      <c r="E56" s="1">
        <v>0</v>
      </c>
      <c r="F56" s="1">
        <v>0</v>
      </c>
      <c r="G56" s="2">
        <f t="shared" si="0"/>
        <v>36.498550000000002</v>
      </c>
      <c r="H56" s="2">
        <f t="shared" si="1"/>
        <v>0.38999999999998636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401284.88</v>
      </c>
      <c r="D64" s="1">
        <f>'PR-RAS'!E68</f>
        <v>522071.84</v>
      </c>
      <c r="E64" s="1">
        <v>0</v>
      </c>
      <c r="F64" s="1">
        <v>0</v>
      </c>
      <c r="G64" s="2">
        <f t="shared" si="0"/>
        <v>91061.999280000004</v>
      </c>
      <c r="H64" s="2">
        <f t="shared" si="1"/>
        <v>0.27999999996973202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401284.88</v>
      </c>
      <c r="D65" s="1">
        <f>'PR-RAS'!E69</f>
        <v>522071.84</v>
      </c>
      <c r="E65" s="1">
        <v>0</v>
      </c>
      <c r="F65" s="1">
        <v>0</v>
      </c>
      <c r="G65" s="2">
        <f t="shared" si="0"/>
        <v>92507.427840000004</v>
      </c>
      <c r="H65" s="2">
        <f t="shared" si="1"/>
        <v>0.27999999996973202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68306.679999999993</v>
      </c>
      <c r="D70" s="1">
        <f>'PR-RAS'!E74</f>
        <v>9436.7900000000009</v>
      </c>
      <c r="E70" s="1">
        <v>0</v>
      </c>
      <c r="F70" s="1">
        <v>0</v>
      </c>
      <c r="G70" s="2">
        <f t="shared" si="0"/>
        <v>6015.4379399999998</v>
      </c>
      <c r="H70" s="2">
        <f t="shared" si="1"/>
        <v>0.5300000000061118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68306.679999999993</v>
      </c>
      <c r="D71" s="1">
        <f>'PR-RAS'!E75</f>
        <v>9436.7900000000009</v>
      </c>
      <c r="E71" s="1">
        <v>0</v>
      </c>
      <c r="F71" s="1">
        <v>0</v>
      </c>
      <c r="G71" s="2">
        <f t="shared" si="0"/>
        <v>6102.6181999999999</v>
      </c>
      <c r="H71" s="2">
        <f t="shared" si="1"/>
        <v>0.5300000000061118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2978.33</v>
      </c>
      <c r="E73" s="1">
        <v>0</v>
      </c>
      <c r="F73" s="1">
        <v>0</v>
      </c>
      <c r="G73" s="2">
        <f t="shared" si="0"/>
        <v>428.87951999999996</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2978.33</v>
      </c>
      <c r="E74" s="1">
        <v>0</v>
      </c>
      <c r="F74" s="1">
        <v>0</v>
      </c>
      <c r="G74" s="2">
        <f t="shared" si="0"/>
        <v>434.83617999999996</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114.03</v>
      </c>
      <c r="D78" s="1">
        <f>'PR-RAS'!E82</f>
        <v>105.25</v>
      </c>
      <c r="E78" s="1">
        <v>0</v>
      </c>
      <c r="F78" s="1">
        <v>0</v>
      </c>
      <c r="G78" s="2">
        <f t="shared" si="0"/>
        <v>24.988809999999997</v>
      </c>
      <c r="H78" s="2">
        <f t="shared" si="1"/>
        <v>0.28000000000000114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114.03</v>
      </c>
      <c r="D79" s="1">
        <f>'PR-RAS'!E83</f>
        <v>105.25</v>
      </c>
      <c r="E79" s="1">
        <v>0</v>
      </c>
      <c r="F79" s="1">
        <v>0</v>
      </c>
      <c r="G79" s="2">
        <f t="shared" si="0"/>
        <v>25.313339999999997</v>
      </c>
      <c r="H79" s="2">
        <f t="shared" si="1"/>
        <v>0.28000000000000114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114.03</v>
      </c>
      <c r="D81" s="1">
        <f>'PR-RAS'!E85</f>
        <v>105.25</v>
      </c>
      <c r="E81" s="1">
        <v>0</v>
      </c>
      <c r="F81" s="1">
        <v>0</v>
      </c>
      <c r="G81" s="2">
        <f t="shared" si="0"/>
        <v>25.962399999999999</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508465.77</v>
      </c>
      <c r="D102" s="1">
        <f>'PR-RAS'!E106</f>
        <v>502973.49</v>
      </c>
      <c r="E102" s="1">
        <v>0</v>
      </c>
      <c r="F102" s="1">
        <v>0</v>
      </c>
      <c r="G102" s="2">
        <f t="shared" si="0"/>
        <v>152955.68775000001</v>
      </c>
      <c r="H102" s="2">
        <f t="shared" si="1"/>
        <v>0.71999999997206032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508465.77</v>
      </c>
      <c r="D108" s="1">
        <f>'PR-RAS'!E112</f>
        <v>502973.49</v>
      </c>
      <c r="E108" s="1">
        <v>0</v>
      </c>
      <c r="F108" s="1">
        <v>0</v>
      </c>
      <c r="G108" s="2">
        <f t="shared" si="0"/>
        <v>162042.16425</v>
      </c>
      <c r="H108" s="2">
        <f t="shared" si="1"/>
        <v>0.71999999997206032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508465.77</v>
      </c>
      <c r="D113" s="1">
        <f>'PR-RAS'!E117</f>
        <v>502973.49</v>
      </c>
      <c r="E113" s="1">
        <v>0</v>
      </c>
      <c r="F113" s="1">
        <v>0</v>
      </c>
      <c r="G113" s="2">
        <f t="shared" si="0"/>
        <v>169614.228</v>
      </c>
      <c r="H113" s="2">
        <f t="shared" si="1"/>
        <v>0.71999999997206032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2142936.35</v>
      </c>
      <c r="D129" s="1">
        <f>'PR-RAS'!E133</f>
        <v>2503583.2400000002</v>
      </c>
      <c r="E129" s="1">
        <v>0</v>
      </c>
      <c r="F129" s="1">
        <v>0</v>
      </c>
      <c r="G129" s="2">
        <f t="shared" si="0"/>
        <v>915213.16223999998</v>
      </c>
      <c r="H129" s="2">
        <f t="shared" si="1"/>
        <v>0.59000000031664968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2142936.35</v>
      </c>
      <c r="D130" s="1">
        <f>'PR-RAS'!E134</f>
        <v>2503583.2400000002</v>
      </c>
      <c r="E130" s="1">
        <v>0</v>
      </c>
      <c r="F130" s="1">
        <v>0</v>
      </c>
      <c r="G130" s="2">
        <f t="shared" si="0"/>
        <v>922363.26507000008</v>
      </c>
      <c r="H130" s="2">
        <f t="shared" si="1"/>
        <v>0.59000000031664968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2119271.35</v>
      </c>
      <c r="D131" s="1">
        <f>'PR-RAS'!E135</f>
        <v>2474298.9900000002</v>
      </c>
      <c r="E131" s="1">
        <v>0</v>
      </c>
      <c r="F131" s="1">
        <v>0</v>
      </c>
      <c r="G131" s="2">
        <f t="shared" si="0"/>
        <v>918823.01290000009</v>
      </c>
      <c r="H131" s="2">
        <f t="shared" si="1"/>
        <v>0.35999999986961484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23665</v>
      </c>
      <c r="D132" s="1">
        <f>'PR-RAS'!E136</f>
        <v>29284.25</v>
      </c>
      <c r="E132" s="1">
        <v>0</v>
      </c>
      <c r="F132" s="1">
        <v>0</v>
      </c>
      <c r="G132" s="2">
        <f t="shared" si="0"/>
        <v>10772.5885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3089017.7199999997</v>
      </c>
      <c r="D147" s="1">
        <f>'PR-RAS'!E151</f>
        <v>3496457.59</v>
      </c>
      <c r="E147" s="1">
        <v>0</v>
      </c>
      <c r="F147" s="1">
        <v>0</v>
      </c>
      <c r="G147" s="2">
        <f t="shared" si="0"/>
        <v>1471962.2033999998</v>
      </c>
      <c r="H147" s="2">
        <f t="shared" si="1"/>
        <v>0.69000000040978193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2357653.94</v>
      </c>
      <c r="D148" s="1">
        <f>'PR-RAS'!E152</f>
        <v>2825954.36</v>
      </c>
      <c r="E148" s="1">
        <v>0</v>
      </c>
      <c r="F148" s="1">
        <v>0</v>
      </c>
      <c r="G148" s="2">
        <f t="shared" si="0"/>
        <v>1177405.71102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1827140.67</v>
      </c>
      <c r="D149" s="1">
        <f>'PR-RAS'!E153</f>
        <v>2202486.0699999998</v>
      </c>
      <c r="E149" s="1">
        <v>0</v>
      </c>
      <c r="F149" s="1">
        <v>0</v>
      </c>
      <c r="G149" s="2">
        <f t="shared" si="0"/>
        <v>922352.6958799999</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1811899.66</v>
      </c>
      <c r="D150" s="1">
        <f>'PR-RAS'!E154</f>
        <v>2177535.75</v>
      </c>
      <c r="E150" s="1">
        <v>0</v>
      </c>
      <c r="F150" s="1">
        <v>0</v>
      </c>
      <c r="G150" s="2">
        <f t="shared" si="0"/>
        <v>918878.70283999993</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15241.01</v>
      </c>
      <c r="D152" s="1">
        <f>'PR-RAS'!E156</f>
        <v>24950.32</v>
      </c>
      <c r="E152" s="1">
        <v>0</v>
      </c>
      <c r="F152" s="1">
        <v>0</v>
      </c>
      <c r="G152" s="2">
        <f t="shared" si="0"/>
        <v>9836.3891499999991</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226678.07</v>
      </c>
      <c r="D154" s="1">
        <f>'PR-RAS'!E158</f>
        <v>260057.87</v>
      </c>
      <c r="E154" s="1">
        <v>0</v>
      </c>
      <c r="F154" s="1">
        <v>0</v>
      </c>
      <c r="G154" s="2">
        <f t="shared" si="0"/>
        <v>114259.45293</v>
      </c>
      <c r="H154" s="2">
        <f t="shared" si="1"/>
        <v>0.20000000001164153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303835.2</v>
      </c>
      <c r="D155" s="1">
        <f>'PR-RAS'!E159</f>
        <v>363410.42</v>
      </c>
      <c r="E155" s="1">
        <v>0</v>
      </c>
      <c r="F155" s="1">
        <v>0</v>
      </c>
      <c r="G155" s="2">
        <f t="shared" si="0"/>
        <v>158721.03015999999</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303835.2</v>
      </c>
      <c r="D157" s="1">
        <f>'PR-RAS'!E161</f>
        <v>363410.42</v>
      </c>
      <c r="E157" s="1">
        <v>0</v>
      </c>
      <c r="F157" s="1">
        <v>0</v>
      </c>
      <c r="G157" s="2">
        <f t="shared" si="0"/>
        <v>160782.34224</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728866.99</v>
      </c>
      <c r="D159" s="1">
        <f>'PR-RAS'!E163</f>
        <v>667808</v>
      </c>
      <c r="E159" s="1">
        <v>0</v>
      </c>
      <c r="F159" s="1">
        <v>0</v>
      </c>
      <c r="G159" s="2">
        <f t="shared" si="0"/>
        <v>326188.31241999997</v>
      </c>
      <c r="H159" s="2">
        <f t="shared" si="1"/>
        <v>1.0000000009313226E-2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111862.93</v>
      </c>
      <c r="D160" s="1">
        <f>'PR-RAS'!E164</f>
        <v>98581.290000000023</v>
      </c>
      <c r="E160" s="1">
        <v>0</v>
      </c>
      <c r="F160" s="1">
        <v>0</v>
      </c>
      <c r="G160" s="2">
        <f t="shared" si="0"/>
        <v>49135.056090000005</v>
      </c>
      <c r="H160" s="2">
        <f t="shared" si="1"/>
        <v>0.36000000002968591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4465.22</v>
      </c>
      <c r="D161" s="1">
        <f>'PR-RAS'!E165</f>
        <v>3344.82</v>
      </c>
      <c r="E161" s="1">
        <v>0</v>
      </c>
      <c r="F161" s="1">
        <v>0</v>
      </c>
      <c r="G161" s="2">
        <f t="shared" si="0"/>
        <v>1784.7776000000001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85776.97</v>
      </c>
      <c r="D162" s="1">
        <f>'PR-RAS'!E166</f>
        <v>89136.21</v>
      </c>
      <c r="E162" s="1">
        <v>0</v>
      </c>
      <c r="F162" s="1">
        <v>0</v>
      </c>
      <c r="G162" s="2">
        <f t="shared" si="0"/>
        <v>42511.951790000006</v>
      </c>
      <c r="H162" s="2">
        <f t="shared" si="1"/>
        <v>0.24000000000523869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20684.060000000001</v>
      </c>
      <c r="D163" s="1">
        <f>'PR-RAS'!E167</f>
        <v>3104.91</v>
      </c>
      <c r="E163" s="1">
        <v>0</v>
      </c>
      <c r="F163" s="1">
        <v>0</v>
      </c>
      <c r="G163" s="2">
        <f t="shared" si="0"/>
        <v>4356.8085600000004</v>
      </c>
      <c r="H163" s="2">
        <f t="shared" si="1"/>
        <v>0.15000000000145519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936.68</v>
      </c>
      <c r="D164" s="1">
        <f>'PR-RAS'!E168</f>
        <v>2995.35</v>
      </c>
      <c r="E164" s="1">
        <v>0</v>
      </c>
      <c r="F164" s="1">
        <v>0</v>
      </c>
      <c r="G164" s="2">
        <f t="shared" si="0"/>
        <v>1129.1629400000002</v>
      </c>
      <c r="H164" s="2">
        <f t="shared" si="1"/>
        <v>0.66999999999995907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426710.24</v>
      </c>
      <c r="D165" s="1">
        <f>'PR-RAS'!E169</f>
        <v>399543.26999999996</v>
      </c>
      <c r="E165" s="1">
        <v>0</v>
      </c>
      <c r="F165" s="1">
        <v>0</v>
      </c>
      <c r="G165" s="2">
        <f t="shared" si="0"/>
        <v>201030.67191999996</v>
      </c>
      <c r="H165" s="2">
        <f t="shared" si="1"/>
        <v>0.50999999995110556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93774.65</v>
      </c>
      <c r="D166" s="1">
        <f>'PR-RAS'!E170</f>
        <v>80202.509999999995</v>
      </c>
      <c r="E166" s="1">
        <v>0</v>
      </c>
      <c r="F166" s="1">
        <v>0</v>
      </c>
      <c r="G166" s="2">
        <f t="shared" si="0"/>
        <v>41939.645550000001</v>
      </c>
      <c r="H166" s="2">
        <f t="shared" si="1"/>
        <v>0.84000000001105946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235246.45</v>
      </c>
      <c r="D167" s="1">
        <f>'PR-RAS'!E171</f>
        <v>225967.37</v>
      </c>
      <c r="E167" s="1">
        <v>0</v>
      </c>
      <c r="F167" s="1">
        <v>0</v>
      </c>
      <c r="G167" s="2">
        <f t="shared" si="0"/>
        <v>114072.07754</v>
      </c>
      <c r="H167" s="2">
        <f t="shared" si="1"/>
        <v>0.82000000000698492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71783.199999999997</v>
      </c>
      <c r="D168" s="1">
        <f>'PR-RAS'!E172</f>
        <v>58559.69</v>
      </c>
      <c r="E168" s="1">
        <v>0</v>
      </c>
      <c r="F168" s="1">
        <v>0</v>
      </c>
      <c r="G168" s="2">
        <f t="shared" si="0"/>
        <v>31546.730860000003</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17025.25</v>
      </c>
      <c r="D169" s="1">
        <f>'PR-RAS'!E173</f>
        <v>14368.04</v>
      </c>
      <c r="E169" s="1">
        <v>0</v>
      </c>
      <c r="F169" s="1">
        <v>0</v>
      </c>
      <c r="G169" s="2">
        <f t="shared" si="0"/>
        <v>7687.903440000001</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4383.84</v>
      </c>
      <c r="D170" s="1">
        <f>'PR-RAS'!E174</f>
        <v>6895.47</v>
      </c>
      <c r="E170" s="1">
        <v>0</v>
      </c>
      <c r="F170" s="1">
        <v>0</v>
      </c>
      <c r="G170" s="2">
        <f t="shared" si="0"/>
        <v>3071.53782</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4496.8500000000004</v>
      </c>
      <c r="D172" s="1">
        <f>'PR-RAS'!E176</f>
        <v>13550.19</v>
      </c>
      <c r="E172" s="1">
        <v>0</v>
      </c>
      <c r="F172" s="1">
        <v>0</v>
      </c>
      <c r="G172" s="2">
        <f t="shared" si="0"/>
        <v>5403.126330000001</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169627.38999999998</v>
      </c>
      <c r="D173" s="1">
        <f>'PR-RAS'!E177</f>
        <v>153053.57999999999</v>
      </c>
      <c r="E173" s="1">
        <v>0</v>
      </c>
      <c r="F173" s="1">
        <v>0</v>
      </c>
      <c r="G173" s="2">
        <f t="shared" si="0"/>
        <v>81826.342599999974</v>
      </c>
      <c r="H173" s="2">
        <f t="shared" si="1"/>
        <v>0.80999999999767169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20120.57</v>
      </c>
      <c r="D174" s="1">
        <f>'PR-RAS'!E178</f>
        <v>17692.43</v>
      </c>
      <c r="E174" s="1">
        <v>0</v>
      </c>
      <c r="F174" s="1">
        <v>0</v>
      </c>
      <c r="G174" s="2">
        <f t="shared" si="0"/>
        <v>9602.4393899999995</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52639.08</v>
      </c>
      <c r="D175" s="1">
        <f>'PR-RAS'!E179</f>
        <v>38167.24</v>
      </c>
      <c r="E175" s="1">
        <v>0</v>
      </c>
      <c r="F175" s="1">
        <v>0</v>
      </c>
      <c r="G175" s="2">
        <f t="shared" si="0"/>
        <v>22441.399439999997</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1461.58</v>
      </c>
      <c r="D176" s="1">
        <f>'PR-RAS'!E180</f>
        <v>673.33</v>
      </c>
      <c r="E176" s="1">
        <v>0</v>
      </c>
      <c r="F176" s="1">
        <v>0</v>
      </c>
      <c r="G176" s="2">
        <f t="shared" si="0"/>
        <v>491.44199999999995</v>
      </c>
      <c r="H176" s="2">
        <f t="shared" si="1"/>
        <v>0.75000000000011369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44534.32</v>
      </c>
      <c r="D177" s="1">
        <f>'PR-RAS'!E181</f>
        <v>43543.92</v>
      </c>
      <c r="E177" s="1">
        <v>0</v>
      </c>
      <c r="F177" s="1">
        <v>0</v>
      </c>
      <c r="G177" s="2">
        <f t="shared" si="0"/>
        <v>23165.50016</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8822.0400000000009</v>
      </c>
      <c r="D178" s="1">
        <f>'PR-RAS'!E182</f>
        <v>8822.0400000000009</v>
      </c>
      <c r="E178" s="1">
        <v>0</v>
      </c>
      <c r="F178" s="1">
        <v>0</v>
      </c>
      <c r="G178" s="2">
        <f t="shared" si="0"/>
        <v>4684.50324</v>
      </c>
      <c r="H178" s="2">
        <f t="shared" si="1"/>
        <v>8.000000000174623E-2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4631.41</v>
      </c>
      <c r="D179" s="1">
        <f>'PR-RAS'!E183</f>
        <v>2176.1999999999998</v>
      </c>
      <c r="E179" s="1">
        <v>0</v>
      </c>
      <c r="F179" s="1">
        <v>0</v>
      </c>
      <c r="G179" s="2">
        <f t="shared" si="0"/>
        <v>1599.1181799999999</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17633.71</v>
      </c>
      <c r="D180" s="1">
        <f>'PR-RAS'!E184</f>
        <v>21484.92</v>
      </c>
      <c r="E180" s="1">
        <v>0</v>
      </c>
      <c r="F180" s="1">
        <v>0</v>
      </c>
      <c r="G180" s="2">
        <f t="shared" si="0"/>
        <v>10848.035449999999</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3249.93</v>
      </c>
      <c r="D181" s="1">
        <f>'PR-RAS'!E185</f>
        <v>3861.9</v>
      </c>
      <c r="E181" s="1">
        <v>0</v>
      </c>
      <c r="F181" s="1">
        <v>0</v>
      </c>
      <c r="G181" s="2">
        <f t="shared" si="0"/>
        <v>1975.2713999999999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16534.75</v>
      </c>
      <c r="D182" s="1">
        <f>'PR-RAS'!E186</f>
        <v>16631.599999999999</v>
      </c>
      <c r="E182" s="1">
        <v>0</v>
      </c>
      <c r="F182" s="1">
        <v>0</v>
      </c>
      <c r="G182" s="2">
        <f t="shared" si="0"/>
        <v>9013.4289499999995</v>
      </c>
      <c r="H182" s="2">
        <f t="shared" si="1"/>
        <v>0.65000000000145519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20666.43</v>
      </c>
      <c r="D184" s="1">
        <f>'PR-RAS'!E188</f>
        <v>16629.86</v>
      </c>
      <c r="E184" s="1">
        <v>0</v>
      </c>
      <c r="F184" s="1">
        <v>0</v>
      </c>
      <c r="G184" s="2">
        <f t="shared" si="0"/>
        <v>9868.4854500000001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7362.53</v>
      </c>
      <c r="D185" s="1">
        <f>'PR-RAS'!E189</f>
        <v>6733.68</v>
      </c>
      <c r="E185" s="1">
        <v>0</v>
      </c>
      <c r="F185" s="1">
        <v>0</v>
      </c>
      <c r="G185" s="2">
        <f t="shared" si="0"/>
        <v>3832.69976</v>
      </c>
      <c r="H185" s="2">
        <f t="shared" si="1"/>
        <v>0.78999999999996362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10840.13</v>
      </c>
      <c r="D186" s="1">
        <f>'PR-RAS'!E190</f>
        <v>9266.0499999999993</v>
      </c>
      <c r="E186" s="1">
        <v>0</v>
      </c>
      <c r="F186" s="1">
        <v>0</v>
      </c>
      <c r="G186" s="2">
        <f t="shared" si="0"/>
        <v>5433.8625499999989</v>
      </c>
      <c r="H186" s="2">
        <f t="shared" si="1"/>
        <v>0.17999999999847205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997.69</v>
      </c>
      <c r="D187" s="1">
        <f>'PR-RAS'!E191</f>
        <v>361.57</v>
      </c>
      <c r="E187" s="1">
        <v>0</v>
      </c>
      <c r="F187" s="1">
        <v>0</v>
      </c>
      <c r="G187" s="2">
        <f t="shared" si="0"/>
        <v>320.07437999999996</v>
      </c>
      <c r="H187" s="2">
        <f t="shared" si="1"/>
        <v>0.73999999999995225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1466.08</v>
      </c>
      <c r="D191" s="1">
        <f>'PR-RAS'!E195</f>
        <v>268.56</v>
      </c>
      <c r="E191" s="1">
        <v>0</v>
      </c>
      <c r="F191" s="1">
        <v>0</v>
      </c>
      <c r="G191" s="2">
        <f t="shared" si="0"/>
        <v>380.60799999999995</v>
      </c>
      <c r="H191" s="2">
        <f t="shared" si="1"/>
        <v>0.51999999999992497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2496.79</v>
      </c>
      <c r="D192" s="1">
        <f>'PR-RAS'!E196</f>
        <v>2695.23</v>
      </c>
      <c r="E192" s="1">
        <v>0</v>
      </c>
      <c r="F192" s="1">
        <v>0</v>
      </c>
      <c r="G192" s="2">
        <f t="shared" si="0"/>
        <v>1506.4647500000001</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2496.79</v>
      </c>
      <c r="D206" s="1">
        <f>'PR-RAS'!E210</f>
        <v>2695.23</v>
      </c>
      <c r="E206" s="1">
        <v>0</v>
      </c>
      <c r="F206" s="1">
        <v>0</v>
      </c>
      <c r="G206" s="2">
        <f t="shared" si="0"/>
        <v>1616.8862499999998</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2496.79</v>
      </c>
      <c r="D207" s="1">
        <f>'PR-RAS'!E211</f>
        <v>2695.23</v>
      </c>
      <c r="E207" s="1">
        <v>0</v>
      </c>
      <c r="F207" s="1">
        <v>0</v>
      </c>
      <c r="G207" s="2">
        <f t="shared" si="0"/>
        <v>1624.7735</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3089017.7199999997</v>
      </c>
      <c r="D285" s="1">
        <f>'PR-RAS'!E289</f>
        <v>3496457.59</v>
      </c>
      <c r="E285" s="1">
        <v>0</v>
      </c>
      <c r="F285" s="1">
        <v>0</v>
      </c>
      <c r="G285" s="2">
        <f t="shared" si="8"/>
        <v>2863268.9435999994</v>
      </c>
      <c r="H285" s="2">
        <f t="shared" si="9"/>
        <v>0.69000000040978193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32753.600000000559</v>
      </c>
      <c r="D286" s="1">
        <f>'PR-RAS'!E290</f>
        <v>44691.350000000559</v>
      </c>
      <c r="E286" s="1">
        <v>0</v>
      </c>
      <c r="F286" s="1">
        <v>0</v>
      </c>
      <c r="G286" s="2">
        <f t="shared" si="8"/>
        <v>34808.845500000476</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680042.7</v>
      </c>
      <c r="D288" s="1">
        <f>'PR-RAS'!E292</f>
        <v>712796.3</v>
      </c>
      <c r="E288" s="1">
        <v>0</v>
      </c>
      <c r="F288" s="1">
        <v>0</v>
      </c>
      <c r="G288" s="2">
        <f t="shared" si="8"/>
        <v>604317.33109999995</v>
      </c>
      <c r="H288" s="2">
        <f t="shared" si="9"/>
        <v>0.60000000009313226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59634.15</v>
      </c>
      <c r="D290" s="1">
        <f>'PR-RAS'!E294</f>
        <v>48658.22</v>
      </c>
      <c r="E290" s="1">
        <v>0</v>
      </c>
      <c r="F290" s="1">
        <v>0</v>
      </c>
      <c r="G290" s="2">
        <f t="shared" si="8"/>
        <v>45358.720509999999</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59634.15</v>
      </c>
      <c r="D291" s="1">
        <f>'PR-RAS'!E295</f>
        <v>48658.22</v>
      </c>
      <c r="E291" s="1">
        <v>0</v>
      </c>
      <c r="F291" s="1">
        <v>0</v>
      </c>
      <c r="G291" s="2">
        <f t="shared" si="8"/>
        <v>45515.671099999992</v>
      </c>
      <c r="H291" s="2">
        <f t="shared" si="9"/>
        <v>0.37000000000261934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26367.86</v>
      </c>
      <c r="D345" s="1">
        <f>'PR-RAS'!E350</f>
        <v>29833.25</v>
      </c>
      <c r="E345" s="1">
        <v>0</v>
      </c>
      <c r="F345" s="1">
        <v>0</v>
      </c>
      <c r="G345" s="2">
        <f t="shared" si="8"/>
        <v>29595.819839999996</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26367.86</v>
      </c>
      <c r="D358" s="1">
        <f>'PR-RAS'!E363</f>
        <v>29833.25</v>
      </c>
      <c r="E358" s="1">
        <v>0</v>
      </c>
      <c r="F358" s="1">
        <v>0</v>
      </c>
      <c r="G358" s="2">
        <f t="shared" si="8"/>
        <v>30714.266519999997</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26367.86</v>
      </c>
      <c r="D364" s="1">
        <f>'PR-RAS'!E369</f>
        <v>29833.25</v>
      </c>
      <c r="E364" s="1">
        <v>0</v>
      </c>
      <c r="F364" s="1">
        <v>0</v>
      </c>
      <c r="G364" s="2">
        <f t="shared" si="8"/>
        <v>31230.472679999999</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950</v>
      </c>
      <c r="D367" s="1">
        <f>'PR-RAS'!E372</f>
        <v>0</v>
      </c>
      <c r="E367" s="1">
        <v>0</v>
      </c>
      <c r="F367" s="1">
        <v>0</v>
      </c>
      <c r="G367" s="2">
        <f t="shared" si="8"/>
        <v>347.7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11315</v>
      </c>
      <c r="D369" s="1">
        <f>'PR-RAS'!E374</f>
        <v>0</v>
      </c>
      <c r="E369" s="1">
        <v>0</v>
      </c>
      <c r="F369" s="1">
        <v>0</v>
      </c>
      <c r="G369" s="2">
        <f t="shared" si="8"/>
        <v>4163.92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14102.86</v>
      </c>
      <c r="D371" s="1">
        <f>'PR-RAS'!E376</f>
        <v>29833.25</v>
      </c>
      <c r="E371" s="1">
        <v>0</v>
      </c>
      <c r="F371" s="1">
        <v>0</v>
      </c>
      <c r="G371" s="2">
        <f t="shared" si="8"/>
        <v>27294.663199999999</v>
      </c>
      <c r="H371" s="2">
        <f t="shared" si="9"/>
        <v>0.38999999999941792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26367.86</v>
      </c>
      <c r="D403" s="1">
        <f>'PR-RAS'!E408</f>
        <v>29833.25</v>
      </c>
      <c r="E403" s="1">
        <v>0</v>
      </c>
      <c r="F403" s="1">
        <v>0</v>
      </c>
      <c r="G403" s="2">
        <f t="shared" si="8"/>
        <v>34585.812720000002</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705811.76</v>
      </c>
      <c r="D405" s="1">
        <f>'PR-RAS'!E410</f>
        <v>732179.62</v>
      </c>
      <c r="E405" s="1">
        <v>0</v>
      </c>
      <c r="F405" s="1">
        <v>0</v>
      </c>
      <c r="G405" s="2">
        <f t="shared" si="8"/>
        <v>876749.08400000003</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3121771.3200000003</v>
      </c>
      <c r="D407" s="1">
        <f>'PR-RAS'!E412</f>
        <v>3541148.9400000004</v>
      </c>
      <c r="E407" s="1">
        <v>0</v>
      </c>
      <c r="F407" s="1">
        <v>0</v>
      </c>
      <c r="G407" s="2">
        <f t="shared" si="8"/>
        <v>4142852.0952000008</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3115385.5799999996</v>
      </c>
      <c r="D408" s="1">
        <f>'PR-RAS'!E413</f>
        <v>3526290.84</v>
      </c>
      <c r="E408" s="1">
        <v>0</v>
      </c>
      <c r="F408" s="1">
        <v>0</v>
      </c>
      <c r="G408" s="2">
        <f t="shared" si="8"/>
        <v>4138362.6748199998</v>
      </c>
      <c r="H408" s="2">
        <f t="shared" si="9"/>
        <v>0.58000000054016709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6385.7400000006892</v>
      </c>
      <c r="D409" s="1">
        <f>'PR-RAS'!E414</f>
        <v>14858.100000000559</v>
      </c>
      <c r="E409" s="1">
        <v>0</v>
      </c>
      <c r="F409" s="1">
        <v>0</v>
      </c>
      <c r="G409" s="2">
        <f t="shared" si="8"/>
        <v>14729.591520000737</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25769.060000000056</v>
      </c>
      <c r="D412" s="1">
        <f>'PR-RAS'!E417</f>
        <v>19383.319999999949</v>
      </c>
      <c r="E412" s="1">
        <v>0</v>
      </c>
      <c r="F412" s="1">
        <v>0</v>
      </c>
      <c r="G412" s="2">
        <f t="shared" si="8"/>
        <v>26524.172699999981</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59634.15</v>
      </c>
      <c r="D413" s="1">
        <f>'PR-RAS'!E418</f>
        <v>48658.22</v>
      </c>
      <c r="E413" s="1">
        <v>0</v>
      </c>
      <c r="F413" s="1">
        <v>0</v>
      </c>
      <c r="G413" s="2">
        <f t="shared" si="8"/>
        <v>64663.643079999994</v>
      </c>
      <c r="H413" s="2">
        <f t="shared" si="9"/>
        <v>0.37000000000261934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3121771.3200000003</v>
      </c>
      <c r="D633" s="1">
        <f>'PR-RAS'!E639</f>
        <v>3541148.9400000004</v>
      </c>
      <c r="E633" s="1">
        <v>0</v>
      </c>
      <c r="F633" s="1">
        <v>0</v>
      </c>
      <c r="G633" s="2">
        <f t="shared" si="10"/>
        <v>6448971.7344000004</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3115385.5799999996</v>
      </c>
      <c r="D634" s="1">
        <f>'PR-RAS'!E640</f>
        <v>3526290.84</v>
      </c>
      <c r="E634" s="1">
        <v>0</v>
      </c>
      <c r="F634" s="1">
        <v>0</v>
      </c>
      <c r="G634" s="2">
        <f t="shared" si="10"/>
        <v>6436323.2755800001</v>
      </c>
      <c r="H634" s="2">
        <f t="shared" si="11"/>
        <v>0.58000000054016709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6385.7400000006892</v>
      </c>
      <c r="D635" s="1">
        <f>'PR-RAS'!E641</f>
        <v>14858.100000000559</v>
      </c>
      <c r="E635" s="1">
        <v>0</v>
      </c>
      <c r="F635" s="1">
        <v>0</v>
      </c>
      <c r="G635" s="2">
        <f t="shared" si="10"/>
        <v>22888.629960001144</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25769.060000000056</v>
      </c>
      <c r="D638" s="1">
        <f>'PR-RAS'!E644</f>
        <v>19383.319999999949</v>
      </c>
      <c r="E638" s="1">
        <v>0</v>
      </c>
      <c r="F638" s="1">
        <v>0</v>
      </c>
      <c r="G638" s="2">
        <f t="shared" si="10"/>
        <v>41109.240899999968</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19383.319999999367</v>
      </c>
      <c r="D640" s="1">
        <f>'PR-RAS'!E646</f>
        <v>4525.21999999939</v>
      </c>
      <c r="E640" s="1">
        <v>0</v>
      </c>
      <c r="F640" s="1">
        <v>0</v>
      </c>
      <c r="G640" s="2">
        <f t="shared" si="10"/>
        <v>18169.172639998815</v>
      </c>
      <c r="H640" s="2">
        <f t="shared" si="11"/>
        <v>0.53999999875668436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0.01</v>
      </c>
      <c r="D641" s="1">
        <f>'PR-RAS'!E647</f>
        <v>948.5</v>
      </c>
      <c r="E641" s="1">
        <v>0</v>
      </c>
      <c r="F641" s="1">
        <v>0</v>
      </c>
      <c r="G641" s="2">
        <f t="shared" si="10"/>
        <v>1214.0863999999999</v>
      </c>
      <c r="H641" s="2">
        <f t="shared" si="11"/>
        <v>0.51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37278.57</v>
      </c>
      <c r="D642" s="1">
        <f>'PR-RAS'!E649</f>
        <v>30696.47</v>
      </c>
      <c r="E642" s="1">
        <v>0</v>
      </c>
      <c r="F642" s="1">
        <v>0</v>
      </c>
      <c r="G642" s="2">
        <f t="shared" si="10"/>
        <v>63248.437910000008</v>
      </c>
      <c r="H642" s="2">
        <f t="shared" si="11"/>
        <v>0.90000000000145519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3171363.35</v>
      </c>
      <c r="D643" s="1">
        <f>'PR-RAS'!E650</f>
        <v>3594987.4</v>
      </c>
      <c r="E643" s="1">
        <v>0</v>
      </c>
      <c r="F643" s="1">
        <v>0</v>
      </c>
      <c r="G643" s="2">
        <f t="shared" si="10"/>
        <v>6651979.0923000006</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3177945.45</v>
      </c>
      <c r="D644" s="1">
        <f>'PR-RAS'!E651</f>
        <v>3614943.77</v>
      </c>
      <c r="E644" s="1">
        <v>0</v>
      </c>
      <c r="F644" s="1">
        <v>0</v>
      </c>
      <c r="G644" s="2">
        <f t="shared" si="10"/>
        <v>6692236.6125699999</v>
      </c>
      <c r="H644" s="2">
        <f t="shared" si="11"/>
        <v>0.68000000016763806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30696.469999999739</v>
      </c>
      <c r="D645" s="1">
        <f>'PR-RAS'!E652</f>
        <v>10740.100000000093</v>
      </c>
      <c r="E645" s="1">
        <v>0</v>
      </c>
      <c r="F645" s="1">
        <v>0</v>
      </c>
      <c r="G645" s="2">
        <f t="shared" si="10"/>
        <v>33601.775479999953</v>
      </c>
      <c r="H645" s="2">
        <f t="shared" si="11"/>
        <v>0.56999999983236194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v>
      </c>
      <c r="D647" s="1">
        <f>'PR-RAS'!E654</f>
        <v>137</v>
      </c>
      <c r="E647" s="1">
        <v>0</v>
      </c>
      <c r="F647" s="1">
        <v>0</v>
      </c>
      <c r="G647" s="2">
        <f t="shared" si="10"/>
        <v>268.73599999999999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133</v>
      </c>
      <c r="D649" s="1">
        <f>'PR-RAS'!E656</f>
        <v>134</v>
      </c>
      <c r="E649" s="1">
        <v>0</v>
      </c>
      <c r="F649" s="1">
        <v>0</v>
      </c>
      <c r="G649" s="2">
        <f t="shared" si="10"/>
        <v>259.84800000000001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663.61</v>
      </c>
      <c r="D655" s="1">
        <f>'PR-RAS'!E662</f>
        <v>0</v>
      </c>
      <c r="E655" s="1">
        <v>0</v>
      </c>
      <c r="F655" s="1">
        <v>0</v>
      </c>
      <c r="G655" s="2">
        <f t="shared" si="10"/>
        <v>434.00094000000001</v>
      </c>
      <c r="H655" s="2">
        <f t="shared" si="11"/>
        <v>0.38999999999998636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7687.8</v>
      </c>
      <c r="D668" s="1">
        <f>'PR-RAS'!E675</f>
        <v>9600.4</v>
      </c>
      <c r="E668" s="1">
        <v>0</v>
      </c>
      <c r="F668" s="1">
        <v>0</v>
      </c>
      <c r="G668" s="2">
        <f t="shared" si="10"/>
        <v>17934.696199999998</v>
      </c>
      <c r="H668" s="2">
        <f t="shared" si="11"/>
        <v>0.5999999999994543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393597.08</v>
      </c>
      <c r="D669" s="1">
        <f>'PR-RAS'!E676</f>
        <v>512471.44</v>
      </c>
      <c r="E669" s="1">
        <v>0</v>
      </c>
      <c r="F669" s="1">
        <v>0</v>
      </c>
      <c r="G669" s="2">
        <f t="shared" si="10"/>
        <v>947584.69328000001</v>
      </c>
      <c r="H669" s="2">
        <f t="shared" si="11"/>
        <v>0.52000000001862645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68306.679999999993</v>
      </c>
      <c r="D687" s="1">
        <f>'PR-RAS'!E694</f>
        <v>9436.7900000000009</v>
      </c>
      <c r="E687" s="1">
        <v>0</v>
      </c>
      <c r="F687" s="1">
        <v>0</v>
      </c>
      <c r="G687" s="2">
        <f t="shared" si="10"/>
        <v>59805.658360000001</v>
      </c>
      <c r="H687" s="2">
        <f t="shared" si="11"/>
        <v>0.5300000000061118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493449.93</v>
      </c>
      <c r="D703" s="1">
        <f>'PR-RAS'!E710</f>
        <v>475451.62</v>
      </c>
      <c r="E703" s="1">
        <v>0</v>
      </c>
      <c r="F703" s="1">
        <v>0</v>
      </c>
      <c r="G703" s="2">
        <f t="shared" si="10"/>
        <v>1013935.9253399998</v>
      </c>
      <c r="H703" s="2">
        <f t="shared" si="11"/>
        <v>0.45000000001164153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4778.04</v>
      </c>
      <c r="D709" s="1">
        <f>'PR-RAS'!E716</f>
        <v>4200</v>
      </c>
      <c r="E709" s="1">
        <v>0</v>
      </c>
      <c r="F709" s="1">
        <v>0</v>
      </c>
      <c r="G709" s="2">
        <f t="shared" si="10"/>
        <v>9330.0523200000007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8927.2000000000007</v>
      </c>
      <c r="D710" s="1">
        <f>'PR-RAS'!E717</f>
        <v>7108.37</v>
      </c>
      <c r="E710" s="1">
        <v>0</v>
      </c>
      <c r="F710" s="1">
        <v>0</v>
      </c>
      <c r="G710" s="2">
        <f t="shared" si="10"/>
        <v>16409.053459999999</v>
      </c>
      <c r="H710" s="2">
        <f t="shared" si="11"/>
        <v>0.57000000000061846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85776.97</v>
      </c>
      <c r="D711" s="1">
        <f>'PR-RAS'!E718</f>
        <v>89136.21</v>
      </c>
      <c r="E711" s="1">
        <v>0</v>
      </c>
      <c r="F711" s="1">
        <v>0</v>
      </c>
      <c r="G711" s="2">
        <f t="shared" si="10"/>
        <v>187475.06690000001</v>
      </c>
      <c r="H711" s="2">
        <f t="shared" si="11"/>
        <v>0.24000000000523869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4631.41</v>
      </c>
      <c r="D713" s="1">
        <f>'PR-RAS'!E720</f>
        <v>2176.1999999999998</v>
      </c>
      <c r="E713" s="1">
        <v>0</v>
      </c>
      <c r="F713" s="1">
        <v>0</v>
      </c>
      <c r="G713" s="2">
        <f t="shared" si="10"/>
        <v>6396.4727199999998</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13243.14</v>
      </c>
      <c r="D715" s="1">
        <f>'PR-RAS'!E722</f>
        <v>17414.52</v>
      </c>
      <c r="E715" s="1">
        <v>0</v>
      </c>
      <c r="F715" s="1">
        <v>0</v>
      </c>
      <c r="G715" s="2">
        <f t="shared" si="10"/>
        <v>34323.536520000001</v>
      </c>
      <c r="H715" s="2">
        <f t="shared" si="11"/>
        <v>0.61999999999898137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7362.53</v>
      </c>
      <c r="D718" s="1">
        <f>'PR-RAS'!E725</f>
        <v>6733.68</v>
      </c>
      <c r="E718" s="1">
        <v>0</v>
      </c>
      <c r="F718" s="1">
        <v>0</v>
      </c>
      <c r="G718" s="2">
        <f t="shared" si="10"/>
        <v>14935.031129999999</v>
      </c>
      <c r="H718" s="2">
        <f t="shared" si="11"/>
        <v>0.78999999999996362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2810.65</v>
      </c>
      <c r="D719" s="1">
        <f>'PR-RAS'!E726</f>
        <v>2154.86</v>
      </c>
      <c r="E719" s="1">
        <v>0</v>
      </c>
      <c r="F719" s="1">
        <v>0</v>
      </c>
      <c r="G719" s="2">
        <f t="shared" si="10"/>
        <v>5112.4256600000008</v>
      </c>
      <c r="H719" s="2">
        <f t="shared" si="11"/>
        <v>0.48999999999978172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2454790.9700000002</v>
      </c>
      <c r="D984" s="6">
        <f>BILANCA!E6</f>
        <v>2315887.13</v>
      </c>
      <c r="E984" s="6">
        <v>0</v>
      </c>
      <c r="F984" s="6">
        <v>0</v>
      </c>
      <c r="G984" s="7">
        <f t="shared" ref="G984:G1241" si="22">B984/1000*C984+B984/500*D984</f>
        <v>7086.5652300000002</v>
      </c>
      <c r="H984" s="7">
        <f t="shared" si="19"/>
        <v>0.15999999968335032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2356673.0700000003</v>
      </c>
      <c r="D985" s="1">
        <f>BILANCA!E7</f>
        <v>2247321.63</v>
      </c>
      <c r="E985" s="1">
        <v>0</v>
      </c>
      <c r="F985" s="1">
        <v>0</v>
      </c>
      <c r="G985" s="2">
        <f t="shared" si="22"/>
        <v>13702.632659999999</v>
      </c>
      <c r="H985" s="2">
        <f t="shared" si="19"/>
        <v>0.44000000040978193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2090384.29</v>
      </c>
      <c r="D986" s="1">
        <f>BILANCA!E8</f>
        <v>2090384.29</v>
      </c>
      <c r="E986" s="1">
        <v>0</v>
      </c>
      <c r="F986" s="1">
        <v>0</v>
      </c>
      <c r="G986" s="2">
        <f t="shared" si="22"/>
        <v>18813.458610000001</v>
      </c>
      <c r="H986" s="2">
        <f t="shared" si="19"/>
        <v>0.58000000007450581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2090384.29</v>
      </c>
      <c r="D987" s="1">
        <f>BILANCA!E9</f>
        <v>2090384.29</v>
      </c>
      <c r="E987" s="1">
        <v>0</v>
      </c>
      <c r="F987" s="1">
        <v>0</v>
      </c>
      <c r="G987" s="2">
        <f t="shared" si="22"/>
        <v>25084.61148</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266288.78000000003</v>
      </c>
      <c r="D990" s="1">
        <f>BILANCA!E12</f>
        <v>156937.33999999991</v>
      </c>
      <c r="E990" s="1">
        <v>0</v>
      </c>
      <c r="F990" s="1">
        <v>0</v>
      </c>
      <c r="G990" s="2">
        <f t="shared" si="22"/>
        <v>4061.1442199999992</v>
      </c>
      <c r="H990" s="2">
        <f t="shared" si="19"/>
        <v>0.55999999988125637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127383.87999999998</v>
      </c>
      <c r="D991" s="1">
        <f>BILANCA!E13</f>
        <v>122389.97999999998</v>
      </c>
      <c r="E991" s="1">
        <v>0</v>
      </c>
      <c r="F991" s="1">
        <v>0</v>
      </c>
      <c r="G991" s="2">
        <f t="shared" si="22"/>
        <v>2977.3107199999995</v>
      </c>
      <c r="H991" s="2">
        <f t="shared" si="19"/>
        <v>0.14000000004307367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332926.65999999997</v>
      </c>
      <c r="D995" s="1">
        <f>BILANCA!E17</f>
        <v>332926.65999999997</v>
      </c>
      <c r="E995" s="1">
        <v>0</v>
      </c>
      <c r="F995" s="1">
        <v>0</v>
      </c>
      <c r="G995" s="2">
        <f t="shared" si="22"/>
        <v>11985.359759999999</v>
      </c>
      <c r="H995" s="2">
        <f t="shared" si="19"/>
        <v>0.68000000005122274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205542.78</v>
      </c>
      <c r="D996" s="1">
        <f>BILANCA!E18</f>
        <v>210536.68</v>
      </c>
      <c r="E996" s="1">
        <v>0</v>
      </c>
      <c r="F996" s="1">
        <v>0</v>
      </c>
      <c r="G996" s="2">
        <f t="shared" si="22"/>
        <v>8146.0098199999993</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137960.87</v>
      </c>
      <c r="D997" s="1">
        <f>BILANCA!E19</f>
        <v>34281.669999999925</v>
      </c>
      <c r="E997" s="1">
        <v>0</v>
      </c>
      <c r="F997" s="1">
        <v>0</v>
      </c>
      <c r="G997" s="2">
        <f t="shared" si="22"/>
        <v>2891.3389399999978</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391798</v>
      </c>
      <c r="D998" s="1">
        <f>BILANCA!E20</f>
        <v>391798</v>
      </c>
      <c r="E998" s="1">
        <v>0</v>
      </c>
      <c r="F998" s="1">
        <v>0</v>
      </c>
      <c r="G998" s="2">
        <f t="shared" si="22"/>
        <v>17630.909999999996</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6906.5</v>
      </c>
      <c r="D999" s="1">
        <f>BILANCA!E21</f>
        <v>6906.5</v>
      </c>
      <c r="E999" s="1">
        <v>0</v>
      </c>
      <c r="F999" s="1">
        <v>0</v>
      </c>
      <c r="G999" s="2">
        <f t="shared" si="22"/>
        <v>331.512</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65221.42</v>
      </c>
      <c r="D1000" s="1">
        <f>BILANCA!E22</f>
        <v>65221.42</v>
      </c>
      <c r="E1000" s="1">
        <v>0</v>
      </c>
      <c r="F1000" s="1">
        <v>0</v>
      </c>
      <c r="G1000" s="2">
        <f t="shared" si="22"/>
        <v>3326.2924199999998</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11315</v>
      </c>
      <c r="E1002" s="1">
        <v>0</v>
      </c>
      <c r="F1002" s="1">
        <v>0</v>
      </c>
      <c r="G1002" s="2">
        <f t="shared" si="22"/>
        <v>429.96999999999997</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397112.2</v>
      </c>
      <c r="D1004" s="1">
        <f>BILANCA!E26</f>
        <v>228848.17</v>
      </c>
      <c r="E1004" s="1">
        <v>0</v>
      </c>
      <c r="F1004" s="1">
        <v>0</v>
      </c>
      <c r="G1004" s="2">
        <f t="shared" si="22"/>
        <v>17950.979340000002</v>
      </c>
      <c r="H1004" s="2">
        <f t="shared" si="19"/>
        <v>0.37000000002444722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723077.25</v>
      </c>
      <c r="D1006" s="1">
        <f>BILANCA!E28</f>
        <v>669807.42000000004</v>
      </c>
      <c r="E1006" s="1">
        <v>0</v>
      </c>
      <c r="F1006" s="1">
        <v>0</v>
      </c>
      <c r="G1006" s="2">
        <f t="shared" si="22"/>
        <v>47441.91807</v>
      </c>
      <c r="H1006" s="2">
        <f t="shared" si="19"/>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61062.17</v>
      </c>
      <c r="D1008" s="1">
        <f>BILANCA!E30</f>
        <v>61062.17</v>
      </c>
      <c r="E1008" s="1">
        <v>0</v>
      </c>
      <c r="F1008" s="1">
        <v>0</v>
      </c>
      <c r="G1008" s="2">
        <f t="shared" si="22"/>
        <v>4579.6627500000004</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61062.17</v>
      </c>
      <c r="D1012" s="1">
        <f>BILANCA!E34</f>
        <v>61062.17</v>
      </c>
      <c r="E1012" s="1">
        <v>0</v>
      </c>
      <c r="F1012" s="1">
        <v>0</v>
      </c>
      <c r="G1012" s="2">
        <f t="shared" si="22"/>
        <v>5312.4087900000004</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944.02999999999884</v>
      </c>
      <c r="D1023" s="1">
        <f>BILANCA!E45</f>
        <v>265.68999999999869</v>
      </c>
      <c r="E1023" s="1">
        <v>0</v>
      </c>
      <c r="F1023" s="1">
        <v>0</v>
      </c>
      <c r="G1023" s="2">
        <f t="shared" si="22"/>
        <v>59.016399999999848</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10125.23</v>
      </c>
      <c r="D1025" s="1">
        <f>BILANCA!E47</f>
        <v>10125.23</v>
      </c>
      <c r="E1025" s="1">
        <v>0</v>
      </c>
      <c r="F1025" s="1">
        <v>0</v>
      </c>
      <c r="G1025" s="2">
        <f t="shared" si="22"/>
        <v>1275.77898</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9181.2000000000007</v>
      </c>
      <c r="D1028" s="1">
        <f>BILANCA!E50</f>
        <v>9859.5400000000009</v>
      </c>
      <c r="E1028" s="1">
        <v>0</v>
      </c>
      <c r="F1028" s="1">
        <v>0</v>
      </c>
      <c r="G1028" s="2">
        <f t="shared" si="22"/>
        <v>1300.5126</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117368.52</v>
      </c>
      <c r="D1032" s="1">
        <f>BILANCA!E54</f>
        <v>124263.99</v>
      </c>
      <c r="E1032" s="1">
        <v>0</v>
      </c>
      <c r="F1032" s="1">
        <v>0</v>
      </c>
      <c r="G1032" s="2">
        <f t="shared" si="22"/>
        <v>17928.928500000002</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117368.52</v>
      </c>
      <c r="D1033" s="1">
        <f>BILANCA!E55</f>
        <v>124263.99</v>
      </c>
      <c r="E1033" s="1">
        <v>0</v>
      </c>
      <c r="F1033" s="1">
        <v>0</v>
      </c>
      <c r="G1033" s="2">
        <f t="shared" si="22"/>
        <v>18294.825000000001</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98117.9</v>
      </c>
      <c r="D1046" s="1">
        <f>BILANCA!E68</f>
        <v>68565.5</v>
      </c>
      <c r="E1046" s="1">
        <v>0</v>
      </c>
      <c r="F1046" s="1">
        <v>0</v>
      </c>
      <c r="G1046" s="2">
        <f t="shared" si="22"/>
        <v>14820.680700000001</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30696.47</v>
      </c>
      <c r="D1047" s="1">
        <f>BILANCA!E69</f>
        <v>10740.1</v>
      </c>
      <c r="E1047" s="1">
        <v>0</v>
      </c>
      <c r="F1047" s="1">
        <v>0</v>
      </c>
      <c r="G1047" s="2">
        <f t="shared" si="22"/>
        <v>3339.3068800000001</v>
      </c>
      <c r="H1047" s="2">
        <f t="shared" si="19"/>
        <v>0.57000000000152795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30696.47</v>
      </c>
      <c r="D1048" s="1">
        <f>BILANCA!E70</f>
        <v>10740.1</v>
      </c>
      <c r="E1048" s="1">
        <v>0</v>
      </c>
      <c r="F1048" s="1">
        <v>0</v>
      </c>
      <c r="G1048" s="2">
        <f t="shared" si="22"/>
        <v>3391.4835500000004</v>
      </c>
      <c r="H1048" s="2">
        <f t="shared" si="19"/>
        <v>0.57000000000152795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30696.47</v>
      </c>
      <c r="D1050" s="1">
        <f>BILANCA!E72</f>
        <v>10740.1</v>
      </c>
      <c r="E1050" s="1">
        <v>0</v>
      </c>
      <c r="F1050" s="1">
        <v>0</v>
      </c>
      <c r="G1050" s="2">
        <f t="shared" si="22"/>
        <v>3495.8368900000005</v>
      </c>
      <c r="H1050" s="2">
        <f t="shared" si="19"/>
        <v>0.57000000000152795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7984.9500000000007</v>
      </c>
      <c r="D1056" s="1">
        <f>BILANCA!E78</f>
        <v>8370.58</v>
      </c>
      <c r="E1056" s="1">
        <v>0</v>
      </c>
      <c r="F1056" s="1">
        <v>0</v>
      </c>
      <c r="G1056" s="2">
        <f t="shared" si="22"/>
        <v>1805.00603</v>
      </c>
      <c r="H1056" s="2">
        <f t="shared" si="19"/>
        <v>0.46999999999934516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2994.64</v>
      </c>
      <c r="D1062" s="1">
        <f>BILANCA!E84</f>
        <v>2994.64</v>
      </c>
      <c r="E1062" s="1">
        <v>0</v>
      </c>
      <c r="F1062" s="1">
        <v>0</v>
      </c>
      <c r="G1062" s="2">
        <f t="shared" si="22"/>
        <v>709.72968000000003</v>
      </c>
      <c r="H1062" s="2">
        <f t="shared" si="19"/>
        <v>0.72000000000025466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4990.3100000000004</v>
      </c>
      <c r="D1064" s="1">
        <f>BILANCA!E86</f>
        <v>5375.94</v>
      </c>
      <c r="E1064" s="1">
        <v>0</v>
      </c>
      <c r="F1064" s="1">
        <v>0</v>
      </c>
      <c r="G1064" s="2">
        <f t="shared" si="22"/>
        <v>1275.1173900000001</v>
      </c>
      <c r="H1064" s="2">
        <f t="shared" si="19"/>
        <v>0.37000000000080036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59436.47</v>
      </c>
      <c r="D1124" s="1">
        <f>BILANCA!E146</f>
        <v>48506.32</v>
      </c>
      <c r="E1124" s="1">
        <v>0</v>
      </c>
      <c r="F1124" s="1">
        <v>0</v>
      </c>
      <c r="G1124" s="2">
        <f t="shared" si="22"/>
        <v>22059.324509999999</v>
      </c>
      <c r="H1124" s="2">
        <f t="shared" si="23"/>
        <v>0.79000000000087311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59436.47</v>
      </c>
      <c r="D1138" s="1">
        <f>BILANCA!E160</f>
        <v>48506.32</v>
      </c>
      <c r="E1138" s="1">
        <v>0</v>
      </c>
      <c r="F1138" s="1">
        <v>0</v>
      </c>
      <c r="G1138" s="2">
        <f t="shared" si="22"/>
        <v>24249.61205</v>
      </c>
      <c r="H1138" s="2">
        <f t="shared" si="23"/>
        <v>0.79000000000087311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0.01</v>
      </c>
      <c r="D1148" s="1">
        <f>BILANCA!E170</f>
        <v>948.5</v>
      </c>
      <c r="E1148" s="1">
        <v>0</v>
      </c>
      <c r="F1148" s="1">
        <v>0</v>
      </c>
      <c r="G1148" s="2">
        <f t="shared" si="22"/>
        <v>313.00664999999998</v>
      </c>
      <c r="H1148" s="2">
        <f t="shared" si="23"/>
        <v>0.51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0.01</v>
      </c>
      <c r="D1149" s="1">
        <f>BILANCA!E171</f>
        <v>948.5</v>
      </c>
      <c r="E1149" s="1">
        <v>0</v>
      </c>
      <c r="F1149" s="1">
        <v>0</v>
      </c>
      <c r="G1149" s="2">
        <f t="shared" si="22"/>
        <v>314.90366000000006</v>
      </c>
      <c r="H1149" s="2">
        <f t="shared" si="23"/>
        <v>0.51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2454790.9699999997</v>
      </c>
      <c r="D1152" s="1">
        <f>BILANCA!E175</f>
        <v>2315887.1300000004</v>
      </c>
      <c r="E1152" s="1">
        <v>0</v>
      </c>
      <c r="F1152" s="1">
        <v>0</v>
      </c>
      <c r="G1152" s="2">
        <f t="shared" si="22"/>
        <v>1197629.5238700002</v>
      </c>
      <c r="H1152" s="2">
        <f t="shared" si="23"/>
        <v>0.1600000006146729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57867.07</v>
      </c>
      <c r="D1153" s="1">
        <f>BILANCA!E176</f>
        <v>24432.5</v>
      </c>
      <c r="E1153" s="1">
        <v>0</v>
      </c>
      <c r="F1153" s="1">
        <v>0</v>
      </c>
      <c r="G1153" s="2">
        <f t="shared" si="22"/>
        <v>18144.4519</v>
      </c>
      <c r="H1153" s="2">
        <f t="shared" si="23"/>
        <v>0.56999999999970896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34202.07</v>
      </c>
      <c r="D1154" s="1">
        <f>BILANCA!E177</f>
        <v>24432.5</v>
      </c>
      <c r="E1154" s="1">
        <v>0</v>
      </c>
      <c r="F1154" s="1">
        <v>0</v>
      </c>
      <c r="G1154" s="2">
        <f t="shared" si="22"/>
        <v>14204.468970000002</v>
      </c>
      <c r="H1154" s="2">
        <f t="shared" si="23"/>
        <v>0.56999999999970896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33612.22</v>
      </c>
      <c r="D1156" s="1">
        <f>BILANCA!E179</f>
        <v>23798.53</v>
      </c>
      <c r="E1156" s="1">
        <v>0</v>
      </c>
      <c r="F1156" s="1">
        <v>0</v>
      </c>
      <c r="G1156" s="2">
        <f t="shared" si="22"/>
        <v>14049.205439999998</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3.32</v>
      </c>
      <c r="D1157" s="1">
        <f>BILANCA!E180</f>
        <v>1.66</v>
      </c>
      <c r="E1157" s="1">
        <v>0</v>
      </c>
      <c r="F1157" s="1">
        <v>0</v>
      </c>
      <c r="G1157" s="2">
        <f t="shared" si="22"/>
        <v>1.1553599999999999</v>
      </c>
      <c r="H1157" s="2">
        <f t="shared" si="23"/>
        <v>0.65999999999999992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3.32</v>
      </c>
      <c r="D1160" s="1">
        <f>BILANCA!E183</f>
        <v>1.66</v>
      </c>
      <c r="E1160" s="1">
        <v>0</v>
      </c>
      <c r="F1160" s="1">
        <v>0</v>
      </c>
      <c r="G1160" s="2">
        <f t="shared" si="22"/>
        <v>1.1752799999999999</v>
      </c>
      <c r="H1160" s="2">
        <f t="shared" si="23"/>
        <v>0.65999999999999992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586.53</v>
      </c>
      <c r="D1165" s="1">
        <f>BILANCA!E188</f>
        <v>632.30999999999995</v>
      </c>
      <c r="E1165" s="1">
        <v>0</v>
      </c>
      <c r="F1165" s="1">
        <v>0</v>
      </c>
      <c r="G1165" s="2">
        <f t="shared" si="22"/>
        <v>336.90929999999997</v>
      </c>
      <c r="H1165" s="2">
        <f t="shared" si="23"/>
        <v>0.77999999999997272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23665</v>
      </c>
      <c r="D1211" s="1">
        <f>BILANCA!E234</f>
        <v>0</v>
      </c>
      <c r="E1211" s="1">
        <v>0</v>
      </c>
      <c r="F1211" s="1">
        <v>0</v>
      </c>
      <c r="G1211" s="2">
        <f t="shared" si="22"/>
        <v>5395.62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23665</v>
      </c>
      <c r="D1212" s="1">
        <f>BILANCA!E235</f>
        <v>0</v>
      </c>
      <c r="E1212" s="1">
        <v>0</v>
      </c>
      <c r="F1212" s="1">
        <v>0</v>
      </c>
      <c r="G1212" s="2">
        <f t="shared" si="22"/>
        <v>5419.2849999999999</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2396923.9</v>
      </c>
      <c r="D1214" s="1">
        <f>BILANCA!E237</f>
        <v>2291454.6300000004</v>
      </c>
      <c r="E1214" s="1">
        <v>0</v>
      </c>
      <c r="F1214" s="1">
        <v>0</v>
      </c>
      <c r="G1214" s="2">
        <f t="shared" si="22"/>
        <v>1612341.4599600001</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2356673.0699999998</v>
      </c>
      <c r="D1215" s="1">
        <f>BILANCA!E238</f>
        <v>2247321.63</v>
      </c>
      <c r="E1215" s="1">
        <v>0</v>
      </c>
      <c r="F1215" s="1">
        <v>0</v>
      </c>
      <c r="G1215" s="2">
        <f t="shared" si="22"/>
        <v>1589505.3885599999</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2356673.0699999998</v>
      </c>
      <c r="D1216" s="1">
        <f>BILANCA!E239</f>
        <v>2247321.63</v>
      </c>
      <c r="E1216" s="1">
        <v>0</v>
      </c>
      <c r="F1216" s="1">
        <v>0</v>
      </c>
      <c r="G1216" s="2">
        <f t="shared" si="22"/>
        <v>1596356.7048899999</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2356673.0699999998</v>
      </c>
      <c r="D1217" s="1">
        <f>BILANCA!E240</f>
        <v>2247321.63</v>
      </c>
      <c r="E1217" s="1">
        <v>0</v>
      </c>
      <c r="F1217" s="1">
        <v>0</v>
      </c>
      <c r="G1217" s="2">
        <f t="shared" si="22"/>
        <v>1603208.02122</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-19383.319999999949</v>
      </c>
      <c r="D1222" s="1">
        <f>BILANCA!E245</f>
        <v>-4525.2199999999721</v>
      </c>
      <c r="E1222" s="1">
        <v>0</v>
      </c>
      <c r="F1222" s="1">
        <v>0</v>
      </c>
      <c r="G1222" s="2">
        <f t="shared" si="22"/>
        <v>-6795.6686399999744</v>
      </c>
      <c r="H1222" s="2">
        <f t="shared" si="23"/>
        <v>0.53999999992083758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712796.3</v>
      </c>
      <c r="D1223" s="1">
        <f>BILANCA!E246</f>
        <v>757487.65</v>
      </c>
      <c r="E1223" s="1">
        <v>0</v>
      </c>
      <c r="F1223" s="1">
        <v>0</v>
      </c>
      <c r="G1223" s="2">
        <f t="shared" si="22"/>
        <v>534665.18400000001</v>
      </c>
      <c r="H1223" s="2">
        <f t="shared" si="23"/>
        <v>0.65000000002328306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712796.3</v>
      </c>
      <c r="D1224" s="1">
        <f>BILANCA!E247</f>
        <v>757487.65</v>
      </c>
      <c r="E1224" s="1">
        <v>0</v>
      </c>
      <c r="F1224" s="1">
        <v>0</v>
      </c>
      <c r="G1224" s="2">
        <f t="shared" si="22"/>
        <v>536892.95559999999</v>
      </c>
      <c r="H1224" s="2">
        <f t="shared" si="23"/>
        <v>0.65000000002328306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732179.62</v>
      </c>
      <c r="D1227" s="1">
        <f>BILANCA!E250</f>
        <v>762012.87</v>
      </c>
      <c r="E1227" s="1">
        <v>0</v>
      </c>
      <c r="F1227" s="1">
        <v>0</v>
      </c>
      <c r="G1227" s="2">
        <f t="shared" si="22"/>
        <v>550514.10783999995</v>
      </c>
      <c r="H1227" s="2">
        <f t="shared" si="23"/>
        <v>0.51000000000931323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732179.62</v>
      </c>
      <c r="D1229" s="1">
        <f>BILANCA!E252</f>
        <v>762012.87</v>
      </c>
      <c r="E1229" s="1">
        <v>0</v>
      </c>
      <c r="F1229" s="1">
        <v>0</v>
      </c>
      <c r="G1229" s="2">
        <f t="shared" si="22"/>
        <v>555026.51856</v>
      </c>
      <c r="H1229" s="2">
        <f t="shared" si="23"/>
        <v>0.51000000000931323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59634.15</v>
      </c>
      <c r="D1232" s="1">
        <f>BILANCA!E255</f>
        <v>48658.22</v>
      </c>
      <c r="E1232" s="1">
        <v>0</v>
      </c>
      <c r="F1232" s="1">
        <v>0</v>
      </c>
      <c r="G1232" s="2">
        <f t="shared" si="22"/>
        <v>39080.696909999999</v>
      </c>
      <c r="H1232" s="2">
        <f t="shared" si="23"/>
        <v>0.37000000000261934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59436.47</v>
      </c>
      <c r="D1241" s="1">
        <f>BILANCA!E265</f>
        <v>48506.32</v>
      </c>
      <c r="E1241" s="1">
        <v>0</v>
      </c>
      <c r="F1241" s="1">
        <v>0</v>
      </c>
      <c r="G1241" s="2">
        <f t="shared" si="22"/>
        <v>40363.87038</v>
      </c>
      <c r="H1241" s="2">
        <f t="shared" si="23"/>
        <v>0.79000000000087311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4990.3100000000004</v>
      </c>
      <c r="D1244" s="1">
        <f>BILANCA!E268</f>
        <v>5375.94</v>
      </c>
      <c r="E1244" s="1">
        <v>0</v>
      </c>
      <c r="F1244" s="1">
        <v>0</v>
      </c>
      <c r="G1244" s="2">
        <f t="shared" si="24"/>
        <v>4108.7115899999999</v>
      </c>
      <c r="H1244" s="2">
        <f t="shared" si="23"/>
        <v>0.37000000000080036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34202.07</v>
      </c>
      <c r="D1264" s="1">
        <f>BILANCA!E288</f>
        <v>24432.5</v>
      </c>
      <c r="E1264" s="1">
        <v>0</v>
      </c>
      <c r="F1264" s="1">
        <v>0</v>
      </c>
      <c r="G1264" s="2">
        <f t="shared" si="24"/>
        <v>23341.846669999999</v>
      </c>
      <c r="H1264" s="2">
        <f t="shared" si="23"/>
        <v>0.56999999999970896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632.30999999999995</v>
      </c>
      <c r="E1271" s="1">
        <v>0</v>
      </c>
      <c r="F1271" s="1">
        <v>0</v>
      </c>
      <c r="G1271" s="2">
        <f t="shared" si="24"/>
        <v>364.21055999999993</v>
      </c>
      <c r="H1271" s="2">
        <f t="shared" si="23"/>
        <v>0.30999999999994543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3115385.58</v>
      </c>
      <c r="D1408" s="1">
        <f>'RAS-funkcijski'!E114</f>
        <v>3526290.8400000003</v>
      </c>
      <c r="E1408" s="1">
        <v>0</v>
      </c>
      <c r="F1408" s="1">
        <v>0</v>
      </c>
      <c r="G1408" s="2">
        <f t="shared" si="24"/>
        <v>1118476.3986000002</v>
      </c>
      <c r="H1408" s="2">
        <f t="shared" si="27"/>
        <v>0.57999999960884452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2880139.13</v>
      </c>
      <c r="D1409" s="1">
        <f>'RAS-funkcijski'!E115</f>
        <v>3300323.47</v>
      </c>
      <c r="E1409" s="1">
        <v>0</v>
      </c>
      <c r="F1409" s="1">
        <v>0</v>
      </c>
      <c r="G1409" s="2">
        <f t="shared" si="24"/>
        <v>1052367.2537700001</v>
      </c>
      <c r="H1409" s="2">
        <f t="shared" si="27"/>
        <v>0.60000000009313226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2880139.13</v>
      </c>
      <c r="D1410" s="1">
        <f>'RAS-funkcijski'!E116</f>
        <v>3300323.47</v>
      </c>
      <c r="E1410" s="1">
        <v>0</v>
      </c>
      <c r="F1410" s="1">
        <v>0</v>
      </c>
      <c r="G1410" s="2">
        <f t="shared" si="24"/>
        <v>1061848.0398400002</v>
      </c>
      <c r="H1410" s="2">
        <f t="shared" si="27"/>
        <v>0.60000000009313226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235246.45</v>
      </c>
      <c r="D1420" s="1">
        <f>'RAS-funkcijski'!E126</f>
        <v>225967.37</v>
      </c>
      <c r="E1420" s="1">
        <v>0</v>
      </c>
      <c r="F1420" s="1">
        <v>0</v>
      </c>
      <c r="G1420" s="2">
        <f t="shared" si="24"/>
        <v>83836.105179999999</v>
      </c>
      <c r="H1420" s="2">
        <f t="shared" si="27"/>
        <v>0.82000000000698492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3115385.58</v>
      </c>
      <c r="D1435" s="13">
        <f>'RAS-funkcijski'!E141</f>
        <v>3526290.8400000003</v>
      </c>
      <c r="E1435" s="13">
        <v>0</v>
      </c>
      <c r="F1435" s="13">
        <v>0</v>
      </c>
      <c r="G1435" s="14">
        <f t="shared" si="24"/>
        <v>1393011.51462</v>
      </c>
      <c r="H1435" s="14">
        <f t="shared" si="27"/>
        <v>0.57999999960884452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127246.99</v>
      </c>
      <c r="E1436" s="6">
        <v>0</v>
      </c>
      <c r="F1436" s="6">
        <v>0</v>
      </c>
      <c r="G1436" s="7">
        <f t="shared" si="24"/>
        <v>254.49398000000002</v>
      </c>
      <c r="H1436" s="7">
        <f t="shared" si="27"/>
        <v>9.9999999947613105E-3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127246.99</v>
      </c>
      <c r="E1453" s="1">
        <v>0</v>
      </c>
      <c r="F1453" s="1">
        <v>0</v>
      </c>
      <c r="G1453" s="2">
        <f t="shared" si="24"/>
        <v>4580.8916399999998</v>
      </c>
      <c r="H1453" s="2">
        <f t="shared" si="27"/>
        <v>9.9999999947613105E-3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127246.99</v>
      </c>
      <c r="E1454" s="1">
        <v>0</v>
      </c>
      <c r="F1454" s="1">
        <v>0</v>
      </c>
      <c r="G1454" s="2">
        <f t="shared" si="24"/>
        <v>4835.38562</v>
      </c>
      <c r="H1454" s="2">
        <f t="shared" si="27"/>
        <v>9.9999999947613105E-3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127246.99</v>
      </c>
      <c r="E1455" s="1">
        <v>0</v>
      </c>
      <c r="F1455" s="1">
        <v>0</v>
      </c>
      <c r="G1455" s="2">
        <f t="shared" si="24"/>
        <v>5089.8796000000002</v>
      </c>
      <c r="H1455" s="2">
        <f t="shared" si="27"/>
        <v>9.9999999947613105E-3</v>
      </c>
      <c r="I1455" s="10">
        <f t="shared" ref="I1455:I1460" si="30">G1455*H1455</f>
        <v>50.898795973335702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34202.07</v>
      </c>
      <c r="D1480" s="6"/>
      <c r="E1480" s="6">
        <v>0</v>
      </c>
      <c r="F1480" s="6">
        <v>0</v>
      </c>
      <c r="G1480" s="7">
        <f t="shared" ref="G1480:G1580" si="34">B1480/1000*C1480</f>
        <v>34.202069999999999</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3596737.5</v>
      </c>
      <c r="D1481" s="1">
        <v>0</v>
      </c>
      <c r="E1481" s="1">
        <v>0</v>
      </c>
      <c r="F1481" s="1">
        <v>0</v>
      </c>
      <c r="G1481" s="2">
        <f t="shared" si="34"/>
        <v>7193.4750000000004</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3543239.25</v>
      </c>
      <c r="D1483" s="1">
        <v>0</v>
      </c>
      <c r="E1483" s="1">
        <v>0</v>
      </c>
      <c r="F1483" s="1">
        <v>0</v>
      </c>
      <c r="G1483" s="2">
        <f t="shared" si="34"/>
        <v>14172.957</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2870129.44</v>
      </c>
      <c r="D1484" s="1">
        <v>0</v>
      </c>
      <c r="E1484" s="1">
        <v>0</v>
      </c>
      <c r="F1484" s="1">
        <v>0</v>
      </c>
      <c r="G1484" s="2">
        <f t="shared" si="34"/>
        <v>14350.647199999999</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667808</v>
      </c>
      <c r="D1485" s="1">
        <v>0</v>
      </c>
      <c r="E1485" s="1">
        <v>0</v>
      </c>
      <c r="F1485" s="1">
        <v>0</v>
      </c>
      <c r="G1485" s="2">
        <f t="shared" si="34"/>
        <v>4006.848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2695.23</v>
      </c>
      <c r="D1486" s="1">
        <v>0</v>
      </c>
      <c r="E1486" s="1">
        <v>0</v>
      </c>
      <c r="F1486" s="1">
        <v>0</v>
      </c>
      <c r="G1486" s="2">
        <f t="shared" si="34"/>
        <v>18.866610000000001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2606.58</v>
      </c>
      <c r="D1491" s="1">
        <v>0</v>
      </c>
      <c r="E1491" s="1">
        <v>0</v>
      </c>
      <c r="F1491" s="1">
        <v>0</v>
      </c>
      <c r="G1491" s="2">
        <f t="shared" si="34"/>
        <v>31.278960000000001</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53498.25</v>
      </c>
      <c r="D1492" s="1">
        <v>0</v>
      </c>
      <c r="E1492" s="1">
        <v>0</v>
      </c>
      <c r="F1492" s="1">
        <v>0</v>
      </c>
      <c r="G1492" s="2">
        <f t="shared" si="34"/>
        <v>695.47724999999991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3606507.07</v>
      </c>
      <c r="D1499" s="1">
        <v>0</v>
      </c>
      <c r="E1499" s="1">
        <v>0</v>
      </c>
      <c r="F1499" s="1">
        <v>0</v>
      </c>
      <c r="G1499" s="2">
        <f t="shared" si="34"/>
        <v>72130.141399999993</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3553008.82</v>
      </c>
      <c r="D1501" s="1">
        <v>0</v>
      </c>
      <c r="E1501" s="1">
        <v>0</v>
      </c>
      <c r="F1501" s="1">
        <v>0</v>
      </c>
      <c r="G1501" s="2">
        <f t="shared" si="34"/>
        <v>78166.194039999988</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2870129.44</v>
      </c>
      <c r="D1502" s="1">
        <v>0</v>
      </c>
      <c r="E1502" s="1">
        <v>0</v>
      </c>
      <c r="F1502" s="1">
        <v>0</v>
      </c>
      <c r="G1502" s="2">
        <f t="shared" si="34"/>
        <v>66012.977119999996</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677621.69</v>
      </c>
      <c r="D1503" s="1">
        <v>0</v>
      </c>
      <c r="E1503" s="1">
        <v>0</v>
      </c>
      <c r="F1503" s="1">
        <v>0</v>
      </c>
      <c r="G1503" s="2">
        <f t="shared" si="34"/>
        <v>16262.920559999999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2696.89</v>
      </c>
      <c r="D1504" s="1">
        <v>0</v>
      </c>
      <c r="E1504" s="1">
        <v>0</v>
      </c>
      <c r="F1504" s="1">
        <v>0</v>
      </c>
      <c r="G1504" s="2">
        <f t="shared" si="34"/>
        <v>67.422250000000005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2560.8000000000002</v>
      </c>
      <c r="D1509" s="1">
        <v>0</v>
      </c>
      <c r="E1509" s="1">
        <v>0</v>
      </c>
      <c r="F1509" s="1">
        <v>0</v>
      </c>
      <c r="G1509" s="2">
        <f t="shared" si="34"/>
        <v>76.823999999999998</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53498.25</v>
      </c>
      <c r="D1510" s="1">
        <v>0</v>
      </c>
      <c r="E1510" s="1">
        <v>0</v>
      </c>
      <c r="F1510" s="1">
        <v>0</v>
      </c>
      <c r="G1510" s="2">
        <f t="shared" si="34"/>
        <v>1658.4457500000001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24432.5</v>
      </c>
      <c r="D1517" s="1">
        <v>0</v>
      </c>
      <c r="E1517" s="1">
        <v>0</v>
      </c>
      <c r="F1517" s="1">
        <v>0</v>
      </c>
      <c r="G1517" s="2">
        <f t="shared" si="34"/>
        <v>928.43499999999995</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24432.5</v>
      </c>
      <c r="D1576" s="1">
        <v>0</v>
      </c>
      <c r="E1576" s="1">
        <v>0</v>
      </c>
      <c r="F1576" s="1">
        <v>0</v>
      </c>
      <c r="G1576" s="2">
        <f t="shared" si="34"/>
        <v>2369.9524999999999</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24432.5</v>
      </c>
      <c r="D1578" s="1">
        <v>0</v>
      </c>
      <c r="E1578" s="1">
        <v>0</v>
      </c>
      <c r="F1578" s="1">
        <v>0</v>
      </c>
      <c r="G1578" s="2">
        <f t="shared" si="34"/>
        <v>2418.8175000000001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3121771.3200000003</v>
      </c>
      <c r="I16" s="170">
        <f>'PR-RAS'!E6</f>
        <v>3541148.9400000004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3089017.7199999997</v>
      </c>
      <c r="I17" s="170">
        <f>'PR-RAS'!E151</f>
        <v>3496457.59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19383.319999999367</v>
      </c>
      <c r="I19" s="171">
        <f>'PR-RAS'!E646</f>
        <v>4525.21999999939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2356673.0700000003</v>
      </c>
      <c r="I20" s="173">
        <f>BILANCA!E7</f>
        <v>2247321.63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98117.9</v>
      </c>
      <c r="I21" s="175">
        <f>BILANCA!E68</f>
        <v>68565.5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57867.07</v>
      </c>
      <c r="I22" s="175">
        <f>BILANCA!E176</f>
        <v>24432.5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2396923.9</v>
      </c>
      <c r="I23" s="177">
        <f>BILANCA!E237</f>
        <v>2291454.6300000004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3115385.58</v>
      </c>
      <c r="I27" s="175">
        <f>'RAS-funkcijski'!E114</f>
        <v>3526290.8400000003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3115385.58</v>
      </c>
      <c r="I28" s="179">
        <f>'RAS-funkcijski'!E141</f>
        <v>3526290.8400000003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127246.99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127246.99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34202.07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24432.5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24432.5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6"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3121771.3200000003</v>
      </c>
      <c r="E6" s="51">
        <f>E7+E44+E50+E82+E106+E124+E133+E139</f>
        <v>3541148.9400000004</v>
      </c>
      <c r="F6" s="52">
        <f t="shared" ref="F6:F131" si="0">IF(D6&lt;&gt;0,IF(E6/D6&gt;=100,"&gt;&gt;100",E6/D6*100),"-")</f>
        <v>113.43396351017793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470255.17</v>
      </c>
      <c r="E50" s="51">
        <f>E51+E54+E59+E62+E65+E68+E71+E74+E77</f>
        <v>534486.96</v>
      </c>
      <c r="F50" s="52">
        <f t="shared" si="0"/>
        <v>113.65892266532657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663.61</v>
      </c>
      <c r="E59" s="51">
        <f t="shared" si="12"/>
        <v>0</v>
      </c>
      <c r="F59" s="52">
        <f t="shared" si="0"/>
        <v>0</v>
      </c>
    </row>
    <row r="60" spans="1:6" ht="24" x14ac:dyDescent="0.2">
      <c r="A60" s="53">
        <v>6331</v>
      </c>
      <c r="B60" s="86" t="s">
        <v>166</v>
      </c>
      <c r="C60" s="50" t="s">
        <v>167</v>
      </c>
      <c r="D60" s="242">
        <v>663.61</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401284.88</v>
      </c>
      <c r="E68" s="51">
        <f t="shared" si="15"/>
        <v>522071.84</v>
      </c>
      <c r="F68" s="52">
        <f t="shared" si="0"/>
        <v>130.10005261100295</v>
      </c>
    </row>
    <row r="69" spans="1:6" ht="12.75" customHeight="1" x14ac:dyDescent="0.2">
      <c r="A69" s="53" t="s">
        <v>184</v>
      </c>
      <c r="B69" s="85" t="s">
        <v>185</v>
      </c>
      <c r="C69" s="50" t="s">
        <v>184</v>
      </c>
      <c r="D69" s="242">
        <v>401284.88</v>
      </c>
      <c r="E69" s="242">
        <v>522071.84</v>
      </c>
      <c r="F69" s="52">
        <f t="shared" si="0"/>
        <v>130.10005261100295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68306.679999999993</v>
      </c>
      <c r="E74" s="51">
        <f t="shared" si="17"/>
        <v>9436.7900000000009</v>
      </c>
      <c r="F74" s="52">
        <f t="shared" si="0"/>
        <v>13.815325236126249</v>
      </c>
    </row>
    <row r="75" spans="1:6" ht="12.75" customHeight="1" x14ac:dyDescent="0.2">
      <c r="A75" s="53" t="s">
        <v>196</v>
      </c>
      <c r="B75" s="85" t="s">
        <v>197</v>
      </c>
      <c r="C75" s="50" t="s">
        <v>196</v>
      </c>
      <c r="D75" s="242">
        <v>68306.679999999993</v>
      </c>
      <c r="E75" s="242">
        <v>9436.7900000000009</v>
      </c>
      <c r="F75" s="52">
        <f t="shared" si="0"/>
        <v>13.815325236126249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2978.33</v>
      </c>
      <c r="F77" s="52" t="str">
        <f t="shared" si="0"/>
        <v>-</v>
      </c>
    </row>
    <row r="78" spans="1:6" ht="12.75" customHeight="1" x14ac:dyDescent="0.2">
      <c r="A78" s="53">
        <v>6391</v>
      </c>
      <c r="B78" s="85" t="s">
        <v>202</v>
      </c>
      <c r="C78" s="50" t="s">
        <v>203</v>
      </c>
      <c r="D78" s="242">
        <v>0</v>
      </c>
      <c r="E78" s="242">
        <v>2978.33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114.03</v>
      </c>
      <c r="E82" s="51">
        <f t="shared" si="19"/>
        <v>105.25</v>
      </c>
      <c r="F82" s="52">
        <f t="shared" si="0"/>
        <v>92.300271858282912</v>
      </c>
    </row>
    <row r="83" spans="1:6" ht="12.75" customHeight="1" x14ac:dyDescent="0.2">
      <c r="A83" s="53">
        <v>641</v>
      </c>
      <c r="B83" s="85" t="s">
        <v>212</v>
      </c>
      <c r="C83" s="50" t="s">
        <v>213</v>
      </c>
      <c r="D83" s="51">
        <f t="shared" ref="D83:E83" si="20">SUM(D84:D90)</f>
        <v>114.03</v>
      </c>
      <c r="E83" s="51">
        <f t="shared" si="20"/>
        <v>105.25</v>
      </c>
      <c r="F83" s="52">
        <f t="shared" si="0"/>
        <v>92.300271858282912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114.03</v>
      </c>
      <c r="E85" s="242">
        <v>105.25</v>
      </c>
      <c r="F85" s="52">
        <f t="shared" si="0"/>
        <v>92.300271858282912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508465.77</v>
      </c>
      <c r="E106" s="51">
        <f t="shared" si="23"/>
        <v>502973.49</v>
      </c>
      <c r="F106" s="52">
        <f t="shared" si="0"/>
        <v>98.919832892585859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508465.77</v>
      </c>
      <c r="E112" s="51">
        <f t="shared" si="25"/>
        <v>502973.49</v>
      </c>
      <c r="F112" s="52">
        <f t="shared" si="0"/>
        <v>98.919832892585859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508465.77</v>
      </c>
      <c r="E117" s="242">
        <v>502973.49</v>
      </c>
      <c r="F117" s="52">
        <f t="shared" si="0"/>
        <v>98.919832892585859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2142936.35</v>
      </c>
      <c r="E133" s="51">
        <f t="shared" si="30"/>
        <v>2503583.2400000002</v>
      </c>
      <c r="F133" s="52">
        <f t="shared" ref="F133:F223" si="31">IF(D133&lt;&gt;0,IF(E133/D133&gt;=100,"&gt;&gt;100",E133/D133*100),"-")</f>
        <v>116.82956612313755</v>
      </c>
    </row>
    <row r="134" spans="1:6" ht="24" x14ac:dyDescent="0.2">
      <c r="A134" s="53">
        <v>671</v>
      </c>
      <c r="B134" s="232" t="s">
        <v>314</v>
      </c>
      <c r="C134" s="50" t="s">
        <v>315</v>
      </c>
      <c r="D134" s="51">
        <f t="shared" ref="D134:E134" si="32">SUM(D135:D137)</f>
        <v>2142936.35</v>
      </c>
      <c r="E134" s="51">
        <f t="shared" si="32"/>
        <v>2503583.2400000002</v>
      </c>
      <c r="F134" s="52">
        <f t="shared" si="31"/>
        <v>116.82956612313755</v>
      </c>
    </row>
    <row r="135" spans="1:6" ht="12.75" customHeight="1" x14ac:dyDescent="0.2">
      <c r="A135" s="53">
        <v>6711</v>
      </c>
      <c r="B135" s="85" t="s">
        <v>316</v>
      </c>
      <c r="C135" s="50" t="s">
        <v>317</v>
      </c>
      <c r="D135" s="242">
        <v>2119271.35</v>
      </c>
      <c r="E135" s="242">
        <v>2474298.9900000002</v>
      </c>
      <c r="F135" s="52">
        <f t="shared" si="31"/>
        <v>116.75234462071127</v>
      </c>
    </row>
    <row r="136" spans="1:6" ht="24" x14ac:dyDescent="0.2">
      <c r="A136" s="53">
        <v>6712</v>
      </c>
      <c r="B136" s="232" t="s">
        <v>318</v>
      </c>
      <c r="C136" s="50" t="s">
        <v>319</v>
      </c>
      <c r="D136" s="242">
        <v>23665</v>
      </c>
      <c r="E136" s="242">
        <v>29284.25</v>
      </c>
      <c r="F136" s="52">
        <f t="shared" si="31"/>
        <v>123.7449820409888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3089017.7199999997</v>
      </c>
      <c r="E151" s="51">
        <f t="shared" si="35"/>
        <v>3496457.59</v>
      </c>
      <c r="F151" s="52">
        <f t="shared" si="31"/>
        <v>113.18994926322405</v>
      </c>
    </row>
    <row r="152" spans="1:6" ht="12.75" customHeight="1" x14ac:dyDescent="0.2">
      <c r="A152" s="53">
        <v>31</v>
      </c>
      <c r="B152" s="85" t="s">
        <v>349</v>
      </c>
      <c r="C152" s="50" t="s">
        <v>350</v>
      </c>
      <c r="D152" s="51">
        <f t="shared" ref="D152:E152" si="36">D153+D158+D159</f>
        <v>2357653.94</v>
      </c>
      <c r="E152" s="51">
        <f t="shared" si="36"/>
        <v>2825954.36</v>
      </c>
      <c r="F152" s="52">
        <f t="shared" si="31"/>
        <v>119.86298379311766</v>
      </c>
    </row>
    <row r="153" spans="1:6" ht="12.75" customHeight="1" x14ac:dyDescent="0.2">
      <c r="A153" s="53">
        <v>311</v>
      </c>
      <c r="B153" s="85" t="s">
        <v>351</v>
      </c>
      <c r="C153" s="50" t="s">
        <v>352</v>
      </c>
      <c r="D153" s="51">
        <f t="shared" ref="D153:E153" si="37">SUM(D154:D157)</f>
        <v>1827140.67</v>
      </c>
      <c r="E153" s="51">
        <f t="shared" si="37"/>
        <v>2202486.0699999998</v>
      </c>
      <c r="F153" s="52">
        <f t="shared" si="31"/>
        <v>120.54277517669179</v>
      </c>
    </row>
    <row r="154" spans="1:6" ht="12.75" customHeight="1" x14ac:dyDescent="0.2">
      <c r="A154" s="53">
        <v>3111</v>
      </c>
      <c r="B154" s="85" t="s">
        <v>353</v>
      </c>
      <c r="C154" s="50" t="s">
        <v>354</v>
      </c>
      <c r="D154" s="242">
        <v>1811899.66</v>
      </c>
      <c r="E154" s="242">
        <v>2177535.75</v>
      </c>
      <c r="F154" s="52">
        <f t="shared" si="31"/>
        <v>120.17970962034398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15241.01</v>
      </c>
      <c r="E156" s="242">
        <v>24950.32</v>
      </c>
      <c r="F156" s="52">
        <f t="shared" si="31"/>
        <v>163.70516127212039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226678.07</v>
      </c>
      <c r="E158" s="242">
        <v>260057.87</v>
      </c>
      <c r="F158" s="52">
        <f t="shared" si="31"/>
        <v>114.72564152324043</v>
      </c>
    </row>
    <row r="159" spans="1:6" ht="12.75" customHeight="1" x14ac:dyDescent="0.2">
      <c r="A159" s="53">
        <v>313</v>
      </c>
      <c r="B159" s="85" t="s">
        <v>363</v>
      </c>
      <c r="C159" s="50" t="s">
        <v>364</v>
      </c>
      <c r="D159" s="51">
        <f t="shared" ref="D159:E159" si="38">SUM(D160:D162)</f>
        <v>303835.2</v>
      </c>
      <c r="E159" s="51">
        <f t="shared" si="38"/>
        <v>363410.42</v>
      </c>
      <c r="F159" s="52">
        <f t="shared" si="31"/>
        <v>119.60774130186363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303835.2</v>
      </c>
      <c r="E161" s="242">
        <v>363410.42</v>
      </c>
      <c r="F161" s="52">
        <f t="shared" si="31"/>
        <v>119.60774130186363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728866.99</v>
      </c>
      <c r="E163" s="51">
        <f t="shared" si="39"/>
        <v>667808</v>
      </c>
      <c r="F163" s="52">
        <f t="shared" si="31"/>
        <v>91.622752732978071</v>
      </c>
    </row>
    <row r="164" spans="1:6" ht="12.75" customHeight="1" x14ac:dyDescent="0.2">
      <c r="A164" s="53">
        <v>321</v>
      </c>
      <c r="B164" s="85" t="s">
        <v>372</v>
      </c>
      <c r="C164" s="50" t="s">
        <v>373</v>
      </c>
      <c r="D164" s="51">
        <f t="shared" ref="D164:E164" si="40">SUM(D165:D168)</f>
        <v>111862.93</v>
      </c>
      <c r="E164" s="51">
        <f t="shared" si="40"/>
        <v>98581.290000000023</v>
      </c>
      <c r="F164" s="52">
        <f t="shared" si="31"/>
        <v>88.126862044468197</v>
      </c>
    </row>
    <row r="165" spans="1:6" ht="12.75" customHeight="1" x14ac:dyDescent="0.2">
      <c r="A165" s="53">
        <v>3211</v>
      </c>
      <c r="B165" s="85" t="s">
        <v>374</v>
      </c>
      <c r="C165" s="50" t="s">
        <v>375</v>
      </c>
      <c r="D165" s="242">
        <v>4465.22</v>
      </c>
      <c r="E165" s="242">
        <v>3344.82</v>
      </c>
      <c r="F165" s="52">
        <f t="shared" si="31"/>
        <v>74.908291192819163</v>
      </c>
    </row>
    <row r="166" spans="1:6" ht="12.75" customHeight="1" x14ac:dyDescent="0.2">
      <c r="A166" s="53">
        <v>3212</v>
      </c>
      <c r="B166" s="85" t="s">
        <v>376</v>
      </c>
      <c r="C166" s="50" t="s">
        <v>377</v>
      </c>
      <c r="D166" s="242">
        <v>85776.97</v>
      </c>
      <c r="E166" s="242">
        <v>89136.21</v>
      </c>
      <c r="F166" s="52">
        <f t="shared" si="31"/>
        <v>103.9162493149385</v>
      </c>
    </row>
    <row r="167" spans="1:6" ht="12.75" customHeight="1" x14ac:dyDescent="0.2">
      <c r="A167" s="53">
        <v>3213</v>
      </c>
      <c r="B167" s="85" t="s">
        <v>378</v>
      </c>
      <c r="C167" s="50" t="s">
        <v>379</v>
      </c>
      <c r="D167" s="242">
        <v>20684.060000000001</v>
      </c>
      <c r="E167" s="242">
        <v>3104.91</v>
      </c>
      <c r="F167" s="52">
        <f t="shared" si="31"/>
        <v>15.011124508437899</v>
      </c>
    </row>
    <row r="168" spans="1:6" ht="12.75" customHeight="1" x14ac:dyDescent="0.2">
      <c r="A168" s="53">
        <v>3214</v>
      </c>
      <c r="B168" s="85" t="s">
        <v>380</v>
      </c>
      <c r="C168" s="50" t="s">
        <v>381</v>
      </c>
      <c r="D168" s="242">
        <v>936.68</v>
      </c>
      <c r="E168" s="242">
        <v>2995.35</v>
      </c>
      <c r="F168" s="52">
        <f t="shared" si="31"/>
        <v>319.78370414656018</v>
      </c>
    </row>
    <row r="169" spans="1:6" ht="12.75" customHeight="1" x14ac:dyDescent="0.2">
      <c r="A169" s="53">
        <v>322</v>
      </c>
      <c r="B169" s="85" t="s">
        <v>382</v>
      </c>
      <c r="C169" s="50" t="s">
        <v>383</v>
      </c>
      <c r="D169" s="51">
        <f t="shared" ref="D169:E169" si="41">SUM(D170:D176)</f>
        <v>426710.24</v>
      </c>
      <c r="E169" s="51">
        <f t="shared" si="41"/>
        <v>399543.26999999996</v>
      </c>
      <c r="F169" s="52">
        <f t="shared" si="31"/>
        <v>93.633391596133237</v>
      </c>
    </row>
    <row r="170" spans="1:6" ht="12.75" customHeight="1" x14ac:dyDescent="0.2">
      <c r="A170" s="53">
        <v>3221</v>
      </c>
      <c r="B170" s="85" t="s">
        <v>384</v>
      </c>
      <c r="C170" s="50" t="s">
        <v>385</v>
      </c>
      <c r="D170" s="242">
        <v>93774.65</v>
      </c>
      <c r="E170" s="242">
        <v>80202.509999999995</v>
      </c>
      <c r="F170" s="52">
        <f t="shared" si="31"/>
        <v>85.526856138625945</v>
      </c>
    </row>
    <row r="171" spans="1:6" ht="12.75" customHeight="1" x14ac:dyDescent="0.2">
      <c r="A171" s="53">
        <v>3222</v>
      </c>
      <c r="B171" s="85" t="s">
        <v>386</v>
      </c>
      <c r="C171" s="50" t="s">
        <v>387</v>
      </c>
      <c r="D171" s="242">
        <v>235246.45</v>
      </c>
      <c r="E171" s="242">
        <v>225967.37</v>
      </c>
      <c r="F171" s="52">
        <f t="shared" si="31"/>
        <v>96.055591912226518</v>
      </c>
    </row>
    <row r="172" spans="1:6" ht="12.75" customHeight="1" x14ac:dyDescent="0.2">
      <c r="A172" s="53">
        <v>3223</v>
      </c>
      <c r="B172" s="85" t="s">
        <v>388</v>
      </c>
      <c r="C172" s="50" t="s">
        <v>389</v>
      </c>
      <c r="D172" s="242">
        <v>71783.199999999997</v>
      </c>
      <c r="E172" s="242">
        <v>58559.69</v>
      </c>
      <c r="F172" s="52">
        <f t="shared" si="31"/>
        <v>81.578544840575518</v>
      </c>
    </row>
    <row r="173" spans="1:6" ht="12.75" customHeight="1" x14ac:dyDescent="0.2">
      <c r="A173" s="53">
        <v>3224</v>
      </c>
      <c r="B173" s="85" t="s">
        <v>390</v>
      </c>
      <c r="C173" s="50" t="s">
        <v>391</v>
      </c>
      <c r="D173" s="242">
        <v>17025.25</v>
      </c>
      <c r="E173" s="242">
        <v>14368.04</v>
      </c>
      <c r="F173" s="52">
        <f t="shared" si="31"/>
        <v>84.392534617700193</v>
      </c>
    </row>
    <row r="174" spans="1:6" ht="12.75" customHeight="1" x14ac:dyDescent="0.2">
      <c r="A174" s="53">
        <v>3225</v>
      </c>
      <c r="B174" s="85" t="s">
        <v>392</v>
      </c>
      <c r="C174" s="50" t="s">
        <v>393</v>
      </c>
      <c r="D174" s="242">
        <v>4383.84</v>
      </c>
      <c r="E174" s="242">
        <v>6895.47</v>
      </c>
      <c r="F174" s="52">
        <f t="shared" si="31"/>
        <v>157.29292127449907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4496.8500000000004</v>
      </c>
      <c r="E176" s="242">
        <v>13550.19</v>
      </c>
      <c r="F176" s="52">
        <f t="shared" si="31"/>
        <v>301.32626171653493</v>
      </c>
    </row>
    <row r="177" spans="1:6" ht="12.75" customHeight="1" x14ac:dyDescent="0.2">
      <c r="A177" s="53">
        <v>323</v>
      </c>
      <c r="B177" s="85" t="s">
        <v>398</v>
      </c>
      <c r="C177" s="50" t="s">
        <v>399</v>
      </c>
      <c r="D177" s="51">
        <f t="shared" ref="D177:E177" si="42">SUM(D178:D186)</f>
        <v>169627.38999999998</v>
      </c>
      <c r="E177" s="51">
        <f t="shared" si="42"/>
        <v>153053.57999999999</v>
      </c>
      <c r="F177" s="52">
        <f t="shared" si="31"/>
        <v>90.229284315463445</v>
      </c>
    </row>
    <row r="178" spans="1:6" ht="12.75" customHeight="1" x14ac:dyDescent="0.2">
      <c r="A178" s="53">
        <v>3231</v>
      </c>
      <c r="B178" s="85" t="s">
        <v>400</v>
      </c>
      <c r="C178" s="50" t="s">
        <v>401</v>
      </c>
      <c r="D178" s="242">
        <v>20120.57</v>
      </c>
      <c r="E178" s="242">
        <v>17692.43</v>
      </c>
      <c r="F178" s="52">
        <f t="shared" si="31"/>
        <v>87.932051626768029</v>
      </c>
    </row>
    <row r="179" spans="1:6" ht="12.75" customHeight="1" x14ac:dyDescent="0.2">
      <c r="A179" s="53">
        <v>3232</v>
      </c>
      <c r="B179" s="85" t="s">
        <v>402</v>
      </c>
      <c r="C179" s="50" t="s">
        <v>403</v>
      </c>
      <c r="D179" s="242">
        <v>52639.08</v>
      </c>
      <c r="E179" s="242">
        <v>38167.24</v>
      </c>
      <c r="F179" s="52">
        <f t="shared" si="31"/>
        <v>72.507422242182045</v>
      </c>
    </row>
    <row r="180" spans="1:6" ht="12.75" customHeight="1" x14ac:dyDescent="0.2">
      <c r="A180" s="53">
        <v>3233</v>
      </c>
      <c r="B180" s="85" t="s">
        <v>404</v>
      </c>
      <c r="C180" s="50" t="s">
        <v>405</v>
      </c>
      <c r="D180" s="242">
        <v>1461.58</v>
      </c>
      <c r="E180" s="242">
        <v>673.33</v>
      </c>
      <c r="F180" s="52">
        <f t="shared" si="31"/>
        <v>46.068638049234394</v>
      </c>
    </row>
    <row r="181" spans="1:6" ht="12.75" customHeight="1" x14ac:dyDescent="0.2">
      <c r="A181" s="53">
        <v>3234</v>
      </c>
      <c r="B181" s="85" t="s">
        <v>406</v>
      </c>
      <c r="C181" s="50" t="s">
        <v>407</v>
      </c>
      <c r="D181" s="242">
        <v>44534.32</v>
      </c>
      <c r="E181" s="242">
        <v>43543.92</v>
      </c>
      <c r="F181" s="52">
        <f t="shared" si="31"/>
        <v>97.776097176290094</v>
      </c>
    </row>
    <row r="182" spans="1:6" ht="12.75" customHeight="1" x14ac:dyDescent="0.2">
      <c r="A182" s="53">
        <v>3235</v>
      </c>
      <c r="B182" s="85" t="s">
        <v>408</v>
      </c>
      <c r="C182" s="50" t="s">
        <v>409</v>
      </c>
      <c r="D182" s="242">
        <v>8822.0400000000009</v>
      </c>
      <c r="E182" s="242">
        <v>8822.0400000000009</v>
      </c>
      <c r="F182" s="52">
        <f t="shared" si="31"/>
        <v>100</v>
      </c>
    </row>
    <row r="183" spans="1:6" ht="12.75" customHeight="1" x14ac:dyDescent="0.2">
      <c r="A183" s="53">
        <v>3236</v>
      </c>
      <c r="B183" s="85" t="s">
        <v>410</v>
      </c>
      <c r="C183" s="50" t="s">
        <v>411</v>
      </c>
      <c r="D183" s="242">
        <v>4631.41</v>
      </c>
      <c r="E183" s="242">
        <v>2176.1999999999998</v>
      </c>
      <c r="F183" s="52">
        <f t="shared" si="31"/>
        <v>46.987850352268531</v>
      </c>
    </row>
    <row r="184" spans="1:6" ht="12.75" customHeight="1" x14ac:dyDescent="0.2">
      <c r="A184" s="53">
        <v>3237</v>
      </c>
      <c r="B184" s="85" t="s">
        <v>412</v>
      </c>
      <c r="C184" s="50" t="s">
        <v>413</v>
      </c>
      <c r="D184" s="242">
        <v>17633.71</v>
      </c>
      <c r="E184" s="242">
        <v>21484.92</v>
      </c>
      <c r="F184" s="52">
        <f t="shared" si="31"/>
        <v>121.84004387051846</v>
      </c>
    </row>
    <row r="185" spans="1:6" ht="12.75" customHeight="1" x14ac:dyDescent="0.2">
      <c r="A185" s="53">
        <v>3238</v>
      </c>
      <c r="B185" s="85" t="s">
        <v>414</v>
      </c>
      <c r="C185" s="50" t="s">
        <v>415</v>
      </c>
      <c r="D185" s="242">
        <v>3249.93</v>
      </c>
      <c r="E185" s="242">
        <v>3861.9</v>
      </c>
      <c r="F185" s="52">
        <f t="shared" si="31"/>
        <v>118.83025172849877</v>
      </c>
    </row>
    <row r="186" spans="1:6" ht="12.75" customHeight="1" x14ac:dyDescent="0.2">
      <c r="A186" s="53">
        <v>3239</v>
      </c>
      <c r="B186" s="85" t="s">
        <v>416</v>
      </c>
      <c r="C186" s="50" t="s">
        <v>417</v>
      </c>
      <c r="D186" s="242">
        <v>16534.75</v>
      </c>
      <c r="E186" s="242">
        <v>16631.599999999999</v>
      </c>
      <c r="F186" s="52">
        <f t="shared" si="31"/>
        <v>100.58573610124131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20666.43</v>
      </c>
      <c r="E188" s="51">
        <f t="shared" si="43"/>
        <v>16629.86</v>
      </c>
      <c r="F188" s="52">
        <f t="shared" si="31"/>
        <v>80.467986004355865</v>
      </c>
    </row>
    <row r="189" spans="1:6" ht="12.75" customHeight="1" x14ac:dyDescent="0.2">
      <c r="A189" s="53">
        <v>3291</v>
      </c>
      <c r="B189" s="232" t="s">
        <v>422</v>
      </c>
      <c r="C189" s="50" t="s">
        <v>423</v>
      </c>
      <c r="D189" s="242">
        <v>7362.53</v>
      </c>
      <c r="E189" s="242">
        <v>6733.68</v>
      </c>
      <c r="F189" s="52">
        <f t="shared" si="31"/>
        <v>91.458778436216903</v>
      </c>
    </row>
    <row r="190" spans="1:6" ht="12.75" customHeight="1" x14ac:dyDescent="0.2">
      <c r="A190" s="53">
        <v>3292</v>
      </c>
      <c r="B190" s="85" t="s">
        <v>424</v>
      </c>
      <c r="C190" s="50" t="s">
        <v>425</v>
      </c>
      <c r="D190" s="242">
        <v>10840.13</v>
      </c>
      <c r="E190" s="242">
        <v>9266.0499999999993</v>
      </c>
      <c r="F190" s="52">
        <f t="shared" si="31"/>
        <v>85.479140932811688</v>
      </c>
    </row>
    <row r="191" spans="1:6" ht="12.75" customHeight="1" x14ac:dyDescent="0.2">
      <c r="A191" s="53">
        <v>3293</v>
      </c>
      <c r="B191" s="85" t="s">
        <v>426</v>
      </c>
      <c r="C191" s="50" t="s">
        <v>427</v>
      </c>
      <c r="D191" s="242">
        <v>997.69</v>
      </c>
      <c r="E191" s="242">
        <v>361.57</v>
      </c>
      <c r="F191" s="52">
        <f t="shared" si="31"/>
        <v>36.240716054084935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1466.08</v>
      </c>
      <c r="E195" s="242">
        <v>268.56</v>
      </c>
      <c r="F195" s="52">
        <f t="shared" si="31"/>
        <v>18.318236385463276</v>
      </c>
    </row>
    <row r="196" spans="1:6" ht="12.75" customHeight="1" x14ac:dyDescent="0.2">
      <c r="A196" s="53">
        <v>34</v>
      </c>
      <c r="B196" s="232" t="s">
        <v>436</v>
      </c>
      <c r="C196" s="50" t="s">
        <v>437</v>
      </c>
      <c r="D196" s="51">
        <f t="shared" ref="D196:E196" si="44">D197+D202+D210</f>
        <v>2496.79</v>
      </c>
      <c r="E196" s="51">
        <f t="shared" si="44"/>
        <v>2695.23</v>
      </c>
      <c r="F196" s="52">
        <f t="shared" si="31"/>
        <v>107.94780498159638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2496.79</v>
      </c>
      <c r="E210" s="51">
        <f t="shared" si="47"/>
        <v>2695.23</v>
      </c>
      <c r="F210" s="52">
        <f t="shared" si="31"/>
        <v>107.94780498159638</v>
      </c>
    </row>
    <row r="211" spans="1:6" ht="12.75" customHeight="1" x14ac:dyDescent="0.2">
      <c r="A211" s="53">
        <v>3431</v>
      </c>
      <c r="B211" s="232" t="s">
        <v>466</v>
      </c>
      <c r="C211" s="50" t="s">
        <v>467</v>
      </c>
      <c r="D211" s="242">
        <v>2496.79</v>
      </c>
      <c r="E211" s="242">
        <v>2695.23</v>
      </c>
      <c r="F211" s="52">
        <f t="shared" si="31"/>
        <v>107.94780498159638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3089017.7199999997</v>
      </c>
      <c r="E289" s="51">
        <f t="shared" si="79"/>
        <v>3496457.59</v>
      </c>
      <c r="F289" s="52">
        <f t="shared" si="76"/>
        <v>113.18994926322405</v>
      </c>
    </row>
    <row r="290" spans="1:6" ht="12.75" customHeight="1" x14ac:dyDescent="0.2">
      <c r="A290" s="53" t="s">
        <v>609</v>
      </c>
      <c r="B290" s="85" t="s">
        <v>620</v>
      </c>
      <c r="C290" s="50" t="s">
        <v>621</v>
      </c>
      <c r="D290" s="51">
        <f>IF(D6&gt;=D289,D6-D289,0)</f>
        <v>32753.600000000559</v>
      </c>
      <c r="E290" s="51">
        <f>IF(E6&gt;=E289,E6-E289,0)</f>
        <v>44691.350000000559</v>
      </c>
      <c r="F290" s="52">
        <f t="shared" si="76"/>
        <v>136.44713863514178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680042.7</v>
      </c>
      <c r="E292" s="242">
        <v>712796.3</v>
      </c>
      <c r="F292" s="52">
        <f t="shared" si="76"/>
        <v>104.81640344054868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59634.15</v>
      </c>
      <c r="E294" s="242">
        <v>48658.22</v>
      </c>
      <c r="F294" s="52">
        <f t="shared" si="76"/>
        <v>81.594556139393276</v>
      </c>
    </row>
    <row r="295" spans="1:6" ht="24" x14ac:dyDescent="0.2">
      <c r="A295" s="53">
        <v>9661</v>
      </c>
      <c r="B295" s="85" t="s">
        <v>630</v>
      </c>
      <c r="C295" s="50" t="s">
        <v>631</v>
      </c>
      <c r="D295" s="242">
        <v>59634.15</v>
      </c>
      <c r="E295" s="242">
        <v>48658.22</v>
      </c>
      <c r="F295" s="52">
        <f t="shared" si="76"/>
        <v>81.594556139393276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26367.86</v>
      </c>
      <c r="E350" s="51">
        <f t="shared" si="95"/>
        <v>29833.25</v>
      </c>
      <c r="F350" s="52">
        <f t="shared" si="81"/>
        <v>113.14247724312855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26367.86</v>
      </c>
      <c r="E363" s="51">
        <f t="shared" si="99"/>
        <v>29833.25</v>
      </c>
      <c r="F363" s="52">
        <f t="shared" si="81"/>
        <v>113.14247724312855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26367.86</v>
      </c>
      <c r="E369" s="51">
        <f t="shared" si="101"/>
        <v>29833.25</v>
      </c>
      <c r="F369" s="52">
        <f t="shared" si="81"/>
        <v>113.14247724312855</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950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11315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14102.86</v>
      </c>
      <c r="E376" s="242">
        <v>29833.25</v>
      </c>
      <c r="F376" s="52">
        <f t="shared" si="81"/>
        <v>211.54042513362538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26367.86</v>
      </c>
      <c r="E408" s="51">
        <f t="shared" si="111"/>
        <v>29833.25</v>
      </c>
      <c r="F408" s="52">
        <f t="shared" si="81"/>
        <v>113.14247724312855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705811.76</v>
      </c>
      <c r="E410" s="242">
        <v>732179.62</v>
      </c>
      <c r="F410" s="52">
        <f t="shared" si="81"/>
        <v>103.73582044028282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3121771.3200000003</v>
      </c>
      <c r="E412" s="51">
        <f>E6+E298</f>
        <v>3541148.9400000004</v>
      </c>
      <c r="F412" s="52">
        <f t="shared" si="81"/>
        <v>113.43396351017793</v>
      </c>
    </row>
    <row r="413" spans="1:6" ht="12.75" customHeight="1" x14ac:dyDescent="0.2">
      <c r="A413" s="53" t="s">
        <v>609</v>
      </c>
      <c r="B413" s="85" t="s">
        <v>832</v>
      </c>
      <c r="C413" s="50" t="s">
        <v>833</v>
      </c>
      <c r="D413" s="51">
        <f t="shared" ref="D413:E413" si="112">D289+D350</f>
        <v>3115385.5799999996</v>
      </c>
      <c r="E413" s="51">
        <f t="shared" si="112"/>
        <v>3526290.84</v>
      </c>
      <c r="F413" s="52">
        <f t="shared" si="81"/>
        <v>113.18954747168087</v>
      </c>
    </row>
    <row r="414" spans="1:6" ht="12.75" customHeight="1" x14ac:dyDescent="0.2">
      <c r="A414" s="53" t="s">
        <v>609</v>
      </c>
      <c r="B414" s="85" t="s">
        <v>834</v>
      </c>
      <c r="C414" s="50" t="s">
        <v>835</v>
      </c>
      <c r="D414" s="51">
        <f t="shared" ref="D414:E414" si="113">IF(D412&gt;=D413,D412-D413,0)</f>
        <v>6385.7400000006892</v>
      </c>
      <c r="E414" s="51">
        <f t="shared" si="113"/>
        <v>14858.100000000559</v>
      </c>
      <c r="F414" s="52">
        <f t="shared" si="81"/>
        <v>232.67624425671815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25769.060000000056</v>
      </c>
      <c r="E417" s="51">
        <f t="shared" si="116"/>
        <v>19383.319999999949</v>
      </c>
      <c r="F417" s="52">
        <f t="shared" si="81"/>
        <v>75.219352199885861</v>
      </c>
    </row>
    <row r="418" spans="1:6" ht="12.75" customHeight="1" x14ac:dyDescent="0.2">
      <c r="A418" s="55" t="s">
        <v>843</v>
      </c>
      <c r="B418" s="233" t="s">
        <v>844</v>
      </c>
      <c r="C418" s="56" t="s">
        <v>845</v>
      </c>
      <c r="D418" s="62">
        <f t="shared" ref="D418:E418" si="117">D294+D411</f>
        <v>59634.15</v>
      </c>
      <c r="E418" s="62">
        <f t="shared" si="117"/>
        <v>48658.22</v>
      </c>
      <c r="F418" s="57">
        <f t="shared" si="81"/>
        <v>81.594556139393276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3121771.3200000003</v>
      </c>
      <c r="E639" s="51">
        <f t="shared" si="180"/>
        <v>3541148.9400000004</v>
      </c>
      <c r="F639" s="52">
        <f t="shared" si="119"/>
        <v>113.43396351017793</v>
      </c>
    </row>
    <row r="640" spans="1:6" ht="12.75" customHeight="1" x14ac:dyDescent="0.2">
      <c r="A640" s="53" t="s">
        <v>609</v>
      </c>
      <c r="B640" s="85" t="s">
        <v>1278</v>
      </c>
      <c r="C640" s="50" t="s">
        <v>1279</v>
      </c>
      <c r="D640" s="51">
        <f t="shared" ref="D640:E640" si="181">D413+D528</f>
        <v>3115385.5799999996</v>
      </c>
      <c r="E640" s="51">
        <f t="shared" si="181"/>
        <v>3526290.84</v>
      </c>
      <c r="F640" s="52">
        <f t="shared" si="119"/>
        <v>113.18954747168087</v>
      </c>
    </row>
    <row r="641" spans="1:6" ht="12.75" customHeight="1" x14ac:dyDescent="0.2">
      <c r="A641" s="53" t="s">
        <v>609</v>
      </c>
      <c r="B641" s="85" t="s">
        <v>1280</v>
      </c>
      <c r="C641" s="50" t="s">
        <v>1281</v>
      </c>
      <c r="D641" s="51">
        <f t="shared" ref="D641:E641" si="182">IF(D639&gt;=D640,D639-D640,0)</f>
        <v>6385.7400000006892</v>
      </c>
      <c r="E641" s="51">
        <f t="shared" si="182"/>
        <v>14858.100000000559</v>
      </c>
      <c r="F641" s="52">
        <f t="shared" si="119"/>
        <v>232.67624425671815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25769.060000000056</v>
      </c>
      <c r="E644" s="51">
        <f t="shared" si="185"/>
        <v>19383.319999999949</v>
      </c>
      <c r="F644" s="52">
        <f t="shared" si="119"/>
        <v>75.219352199885861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19383.319999999367</v>
      </c>
      <c r="E646" s="51">
        <f t="shared" si="187"/>
        <v>4525.21999999939</v>
      </c>
      <c r="F646" s="52">
        <f t="shared" si="119"/>
        <v>23.345948991192106</v>
      </c>
    </row>
    <row r="647" spans="1:6" ht="24" x14ac:dyDescent="0.2">
      <c r="A647" s="55" t="s">
        <v>1292</v>
      </c>
      <c r="B647" s="233" t="s">
        <v>1293</v>
      </c>
      <c r="C647" s="56" t="s">
        <v>1292</v>
      </c>
      <c r="D647" s="243">
        <v>0.01</v>
      </c>
      <c r="E647" s="243">
        <v>948.5</v>
      </c>
      <c r="F647" s="57" t="str">
        <f t="shared" si="119"/>
        <v>&gt;&gt;100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37278.57</v>
      </c>
      <c r="E649" s="242">
        <v>30696.47</v>
      </c>
      <c r="F649" s="52">
        <f t="shared" ref="F649:F724" si="188">IF(D649&lt;&gt;0,IF(E649/D649&gt;=100,"&gt;&gt;100",E649/D649*100),"-")</f>
        <v>82.343475085015342</v>
      </c>
    </row>
    <row r="650" spans="1:6" ht="12.75" customHeight="1" x14ac:dyDescent="0.2">
      <c r="A650" s="53" t="s">
        <v>1297</v>
      </c>
      <c r="B650" s="85" t="s">
        <v>1298</v>
      </c>
      <c r="C650" s="50" t="s">
        <v>1297</v>
      </c>
      <c r="D650" s="242">
        <v>3171363.35</v>
      </c>
      <c r="E650" s="242">
        <v>3594987.4</v>
      </c>
      <c r="F650" s="52">
        <f t="shared" si="188"/>
        <v>113.35778979724918</v>
      </c>
    </row>
    <row r="651" spans="1:6" ht="12.75" customHeight="1" x14ac:dyDescent="0.2">
      <c r="A651" s="53" t="s">
        <v>1299</v>
      </c>
      <c r="B651" s="85" t="s">
        <v>1300</v>
      </c>
      <c r="C651" s="50" t="s">
        <v>1299</v>
      </c>
      <c r="D651" s="242">
        <v>3177945.45</v>
      </c>
      <c r="E651" s="242">
        <v>3614943.77</v>
      </c>
      <c r="F651" s="52">
        <f t="shared" si="188"/>
        <v>113.75096982863566</v>
      </c>
    </row>
    <row r="652" spans="1:6" ht="24" x14ac:dyDescent="0.2">
      <c r="A652" s="53">
        <v>11</v>
      </c>
      <c r="B652" s="85" t="s">
        <v>1301</v>
      </c>
      <c r="C652" s="50" t="s">
        <v>1302</v>
      </c>
      <c r="D652" s="51">
        <f t="shared" ref="D652:E652" si="189">+D649+D650-D651</f>
        <v>30696.469999999739</v>
      </c>
      <c r="E652" s="51">
        <f t="shared" si="189"/>
        <v>10740.100000000093</v>
      </c>
      <c r="F652" s="52">
        <f t="shared" si="188"/>
        <v>34.98806214525704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142</v>
      </c>
      <c r="E654" s="262">
        <v>137</v>
      </c>
      <c r="F654" s="52">
        <f t="shared" si="188"/>
        <v>96.478873239436624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133</v>
      </c>
      <c r="E656" s="262">
        <v>134</v>
      </c>
      <c r="F656" s="52">
        <f t="shared" si="188"/>
        <v>100.75187969924812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663.61</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7687.8</v>
      </c>
      <c r="E675" s="242">
        <v>9600.4</v>
      </c>
      <c r="F675" s="52">
        <f t="shared" si="188"/>
        <v>124.87837872993572</v>
      </c>
    </row>
    <row r="676" spans="1:6" ht="24" x14ac:dyDescent="0.2">
      <c r="A676" s="53">
        <v>63613</v>
      </c>
      <c r="B676" s="232" t="s">
        <v>1350</v>
      </c>
      <c r="C676" s="50" t="s">
        <v>1351</v>
      </c>
      <c r="D676" s="242">
        <v>393597.08</v>
      </c>
      <c r="E676" s="242">
        <v>512471.44</v>
      </c>
      <c r="F676" s="52">
        <f t="shared" si="188"/>
        <v>130.20204316556413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68306.679999999993</v>
      </c>
      <c r="E694" s="242">
        <v>9436.7900000000009</v>
      </c>
      <c r="F694" s="52">
        <f t="shared" si="188"/>
        <v>13.815325236126249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493449.93</v>
      </c>
      <c r="E710" s="242">
        <v>475451.62</v>
      </c>
      <c r="F710" s="52">
        <f t="shared" si="188"/>
        <v>96.352555972598878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4778.04</v>
      </c>
      <c r="E716" s="242">
        <v>4200</v>
      </c>
      <c r="F716" s="52">
        <f t="shared" si="188"/>
        <v>87.902152346987478</v>
      </c>
    </row>
    <row r="717" spans="1:6" ht="12.75" customHeight="1" x14ac:dyDescent="0.2">
      <c r="A717" s="53">
        <v>31215</v>
      </c>
      <c r="B717" s="85" t="s">
        <v>1414</v>
      </c>
      <c r="C717" s="50" t="s">
        <v>1415</v>
      </c>
      <c r="D717" s="242">
        <v>8927.2000000000007</v>
      </c>
      <c r="E717" s="242">
        <v>7108.37</v>
      </c>
      <c r="F717" s="52">
        <f t="shared" si="188"/>
        <v>79.625974549690824</v>
      </c>
    </row>
    <row r="718" spans="1:6" ht="12.75" customHeight="1" x14ac:dyDescent="0.2">
      <c r="A718" s="53">
        <v>32121</v>
      </c>
      <c r="B718" s="85" t="s">
        <v>1416</v>
      </c>
      <c r="C718" s="50" t="s">
        <v>1417</v>
      </c>
      <c r="D718" s="242">
        <v>85776.97</v>
      </c>
      <c r="E718" s="242">
        <v>89136.21</v>
      </c>
      <c r="F718" s="52">
        <f t="shared" si="188"/>
        <v>103.9162493149385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4631.41</v>
      </c>
      <c r="E720" s="242">
        <v>2176.1999999999998</v>
      </c>
      <c r="F720" s="52">
        <f t="shared" si="188"/>
        <v>46.987850352268531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13243.14</v>
      </c>
      <c r="E722" s="242">
        <v>17414.52</v>
      </c>
      <c r="F722" s="52">
        <f t="shared" si="188"/>
        <v>131.49842106932346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7362.53</v>
      </c>
      <c r="E725" s="242">
        <v>6733.68</v>
      </c>
      <c r="F725" s="52">
        <f t="shared" ref="F725:F979" si="190">IF(D725&lt;&gt;0,IF(E725/D725&gt;=100,"&gt;&gt;100",E725/D725*100),"-")</f>
        <v>91.458778436216903</v>
      </c>
    </row>
    <row r="726" spans="1:6" ht="12.75" customHeight="1" x14ac:dyDescent="0.2">
      <c r="A726" s="53" t="s">
        <v>1432</v>
      </c>
      <c r="B726" s="85" t="s">
        <v>1433</v>
      </c>
      <c r="C726" s="50" t="s">
        <v>1432</v>
      </c>
      <c r="D726" s="242">
        <v>2810.65</v>
      </c>
      <c r="E726" s="242">
        <v>2154.86</v>
      </c>
      <c r="F726" s="52">
        <f t="shared" si="190"/>
        <v>76.667674737160439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2"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2454790.9700000002</v>
      </c>
      <c r="E6" s="229">
        <f t="shared" si="0"/>
        <v>2315887.13</v>
      </c>
      <c r="F6" s="230">
        <f t="shared" ref="F6:F260" si="1">IF(D6&gt;0,IF(E6/D6&gt;=100,"&gt;&gt;100",E6/D6*100),"-")</f>
        <v>94.341520655015259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2356673.0700000003</v>
      </c>
      <c r="E7" s="104">
        <f t="shared" si="2"/>
        <v>2247321.63</v>
      </c>
      <c r="F7" s="93">
        <f t="shared" si="1"/>
        <v>95.359923215823898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2090384.29</v>
      </c>
      <c r="E8" s="104">
        <f>E9+E10-E11</f>
        <v>2090384.29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2090384.29</v>
      </c>
      <c r="E9" s="247">
        <v>2090384.29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266288.78000000003</v>
      </c>
      <c r="E12" s="104">
        <f t="shared" si="3"/>
        <v>156937.33999999991</v>
      </c>
      <c r="F12" s="93">
        <f t="shared" si="1"/>
        <v>58.935017840406154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127383.87999999998</v>
      </c>
      <c r="E13" s="104">
        <f t="shared" si="4"/>
        <v>122389.97999999998</v>
      </c>
      <c r="F13" s="93">
        <f t="shared" si="1"/>
        <v>96.079645242396452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332926.65999999997</v>
      </c>
      <c r="E17" s="247">
        <v>332926.65999999997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205542.78</v>
      </c>
      <c r="E18" s="247">
        <v>210536.68</v>
      </c>
      <c r="F18" s="93">
        <f t="shared" si="1"/>
        <v>102.42961586877438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137960.87</v>
      </c>
      <c r="E19" s="104">
        <f t="shared" si="5"/>
        <v>34281.669999999925</v>
      </c>
      <c r="F19" s="93">
        <f t="shared" si="1"/>
        <v>24.848835760458691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391798</v>
      </c>
      <c r="E20" s="247">
        <v>391798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6906.5</v>
      </c>
      <c r="E21" s="247">
        <v>6906.5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65221.42</v>
      </c>
      <c r="E22" s="247">
        <v>65221.42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11315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397112.2</v>
      </c>
      <c r="E26" s="247">
        <v>228848.17</v>
      </c>
      <c r="F26" s="93">
        <f t="shared" si="1"/>
        <v>57.628088484816132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723077.25</v>
      </c>
      <c r="E28" s="247">
        <v>669807.42000000004</v>
      </c>
      <c r="F28" s="93">
        <f t="shared" si="1"/>
        <v>92.63289918193388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61062.17</v>
      </c>
      <c r="E30" s="247">
        <v>61062.17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61062.17</v>
      </c>
      <c r="E34" s="247">
        <v>61062.17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944.02999999999884</v>
      </c>
      <c r="E45" s="104">
        <f t="shared" si="9"/>
        <v>265.68999999999869</v>
      </c>
      <c r="F45" s="93">
        <f t="shared" si="1"/>
        <v>28.144232704469037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10125.23</v>
      </c>
      <c r="E47" s="247">
        <v>10125.23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9181.2000000000007</v>
      </c>
      <c r="E50" s="247">
        <v>9859.5400000000009</v>
      </c>
      <c r="F50" s="93">
        <f t="shared" si="1"/>
        <v>107.38835882019779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117368.52</v>
      </c>
      <c r="E54" s="247">
        <v>124263.99</v>
      </c>
      <c r="F54" s="93">
        <f t="shared" si="1"/>
        <v>105.87505917259585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117368.52</v>
      </c>
      <c r="E55" s="247">
        <v>124263.99</v>
      </c>
      <c r="F55" s="93">
        <f t="shared" si="1"/>
        <v>105.87505917259585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98117.9</v>
      </c>
      <c r="E68" s="104">
        <f t="shared" si="13"/>
        <v>68565.5</v>
      </c>
      <c r="F68" s="93">
        <f t="shared" si="1"/>
        <v>69.880725127627073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30696.47</v>
      </c>
      <c r="E69" s="104">
        <f t="shared" si="14"/>
        <v>10740.1</v>
      </c>
      <c r="F69" s="93">
        <f t="shared" si="1"/>
        <v>34.988062145256443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30696.47</v>
      </c>
      <c r="E70" s="104">
        <f t="shared" si="15"/>
        <v>10740.1</v>
      </c>
      <c r="F70" s="93">
        <f t="shared" si="1"/>
        <v>34.988062145256443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30696.47</v>
      </c>
      <c r="E72" s="247">
        <v>10740.1</v>
      </c>
      <c r="F72" s="93">
        <f t="shared" si="1"/>
        <v>34.988062145256443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7984.9500000000007</v>
      </c>
      <c r="E78" s="104">
        <f>E79+SUM(E82:E84)-E85+E86</f>
        <v>8370.58</v>
      </c>
      <c r="F78" s="93">
        <f t="shared" si="1"/>
        <v>104.82946042241967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2994.64</v>
      </c>
      <c r="E84" s="247">
        <v>2994.64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4990.3100000000004</v>
      </c>
      <c r="E86" s="247">
        <v>5375.94</v>
      </c>
      <c r="F86" s="93">
        <f t="shared" si="1"/>
        <v>107.72757604237009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59436.47</v>
      </c>
      <c r="E146" s="104">
        <f t="shared" si="26"/>
        <v>48506.32</v>
      </c>
      <c r="F146" s="93">
        <f t="shared" si="1"/>
        <v>81.610364814734112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59436.47</v>
      </c>
      <c r="E160" s="247">
        <v>48506.32</v>
      </c>
      <c r="F160" s="93">
        <f t="shared" si="1"/>
        <v>81.610364814734112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0.01</v>
      </c>
      <c r="E170" s="104">
        <f t="shared" si="29"/>
        <v>948.5</v>
      </c>
      <c r="F170" s="93" t="str">
        <f t="shared" si="1"/>
        <v>&gt;&gt;100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0.01</v>
      </c>
      <c r="E171" s="247">
        <v>948.5</v>
      </c>
      <c r="F171" s="93" t="str">
        <f t="shared" si="1"/>
        <v>&gt;&gt;100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2454790.9699999997</v>
      </c>
      <c r="E175" s="104">
        <f t="shared" si="30"/>
        <v>2315887.1300000004</v>
      </c>
      <c r="F175" s="93">
        <f t="shared" si="1"/>
        <v>94.341520655015316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57867.07</v>
      </c>
      <c r="E176" s="104">
        <f t="shared" si="31"/>
        <v>24432.5</v>
      </c>
      <c r="F176" s="93">
        <f t="shared" si="1"/>
        <v>42.221767924313433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34202.07</v>
      </c>
      <c r="E177" s="104">
        <f t="shared" si="32"/>
        <v>24432.5</v>
      </c>
      <c r="F177" s="93">
        <f t="shared" si="1"/>
        <v>71.435734737692783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33612.22</v>
      </c>
      <c r="E179" s="247">
        <v>23798.53</v>
      </c>
      <c r="F179" s="93">
        <f t="shared" si="1"/>
        <v>70.80320788094329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3.32</v>
      </c>
      <c r="E180" s="104">
        <f t="shared" si="33"/>
        <v>1.66</v>
      </c>
      <c r="F180" s="93">
        <f t="shared" si="1"/>
        <v>50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3.32</v>
      </c>
      <c r="E183" s="247">
        <v>1.66</v>
      </c>
      <c r="F183" s="93">
        <f t="shared" si="1"/>
        <v>50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586.53</v>
      </c>
      <c r="E188" s="247">
        <v>632.30999999999995</v>
      </c>
      <c r="F188" s="93">
        <f t="shared" si="1"/>
        <v>107.80522735409951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23665</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23665</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2396923.9</v>
      </c>
      <c r="E237" s="104">
        <f t="shared" si="41"/>
        <v>2291454.6300000004</v>
      </c>
      <c r="F237" s="93">
        <f t="shared" si="1"/>
        <v>95.599807319706741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2356673.0699999998</v>
      </c>
      <c r="E238" s="104">
        <f t="shared" si="42"/>
        <v>2247321.63</v>
      </c>
      <c r="F238" s="93">
        <f t="shared" si="1"/>
        <v>95.359923215823912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2356673.0699999998</v>
      </c>
      <c r="E239" s="104">
        <f t="shared" si="43"/>
        <v>2247321.63</v>
      </c>
      <c r="F239" s="93">
        <f t="shared" si="1"/>
        <v>95.359923215823912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2356673.0699999998</v>
      </c>
      <c r="E240" s="247">
        <v>2247321.63</v>
      </c>
      <c r="F240" s="93">
        <f t="shared" si="1"/>
        <v>95.359923215823912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-19383.319999999949</v>
      </c>
      <c r="E245" s="104">
        <f t="shared" si="45"/>
        <v>-4525.2199999999721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712796.3</v>
      </c>
      <c r="E246" s="104">
        <f t="shared" si="46"/>
        <v>757487.65</v>
      </c>
      <c r="F246" s="93">
        <f t="shared" si="1"/>
        <v>106.26986279249766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712796.3</v>
      </c>
      <c r="E247" s="247">
        <v>757487.65</v>
      </c>
      <c r="F247" s="93">
        <f t="shared" si="1"/>
        <v>106.26986279249766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732179.62</v>
      </c>
      <c r="E250" s="104">
        <f t="shared" si="47"/>
        <v>762012.87</v>
      </c>
      <c r="F250" s="93">
        <f t="shared" si="1"/>
        <v>104.07458077022139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732179.62</v>
      </c>
      <c r="E252" s="247">
        <v>762012.87</v>
      </c>
      <c r="F252" s="93">
        <f t="shared" si="1"/>
        <v>104.07458077022139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59634.15</v>
      </c>
      <c r="E255" s="247">
        <v>48658.22</v>
      </c>
      <c r="F255" s="93">
        <f t="shared" si="1"/>
        <v>81.594556139393276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59436.47</v>
      </c>
      <c r="E265" s="247">
        <v>48506.32</v>
      </c>
      <c r="F265" s="93">
        <f t="shared" si="50"/>
        <v>81.610364814734112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4990.3100000000004</v>
      </c>
      <c r="E268" s="247">
        <v>5375.94</v>
      </c>
      <c r="F268" s="93">
        <f t="shared" si="50"/>
        <v>107.72757604237009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34202.07</v>
      </c>
      <c r="E288" s="247">
        <v>24432.5</v>
      </c>
      <c r="F288" s="93">
        <f t="shared" si="50"/>
        <v>71.435734737692783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632.30999999999995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3115385.58</v>
      </c>
      <c r="E114" s="81">
        <f t="shared" si="22"/>
        <v>3526290.8400000003</v>
      </c>
      <c r="F114" s="63">
        <f t="shared" si="1"/>
        <v>113.18954747168087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2880139.13</v>
      </c>
      <c r="E115" s="81">
        <f t="shared" si="23"/>
        <v>3300323.47</v>
      </c>
      <c r="F115" s="63">
        <f t="shared" si="1"/>
        <v>114.58902924595868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2880139.13</v>
      </c>
      <c r="E116" s="249">
        <v>3300323.47</v>
      </c>
      <c r="F116" s="63">
        <f t="shared" si="1"/>
        <v>114.58902924595868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235246.45</v>
      </c>
      <c r="E126" s="249">
        <v>225967.37</v>
      </c>
      <c r="F126" s="63">
        <f t="shared" si="1"/>
        <v>96.055591912226518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3115385.58</v>
      </c>
      <c r="E141" s="106">
        <f t="shared" si="28"/>
        <v>3526290.8400000003</v>
      </c>
      <c r="F141" s="82">
        <f t="shared" si="1"/>
        <v>113.18954747168087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127246.99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127246.99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127246.99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127246.99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34202.07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3596737.5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3543239.25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2870129.44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667808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2695.23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2606.58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53498.25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3606507.07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3553008.82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2870129.44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677621.69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2696.89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2560.8000000000002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53498.25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24432.5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24432.5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24432.5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34547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lastModifiedBy>
  <cp:lastPrinted>2025-01-31T11:35:27Z</cp:lastPrinted>
  <dcterms:created xsi:type="dcterms:W3CDTF">2022-04-01T05:14:30Z</dcterms:created>
  <dcterms:modified xsi:type="dcterms:W3CDTF">2025-01-31T12:58:36Z</dcterms:modified>
</cp:coreProperties>
</file>