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625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List1" sheetId="12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8" l="1"/>
  <c r="H9" i="8"/>
  <c r="G9" i="8"/>
  <c r="K48" i="3"/>
  <c r="L48" i="3"/>
  <c r="K24" i="3"/>
  <c r="L24" i="3"/>
  <c r="K21" i="3"/>
  <c r="L21" i="3"/>
  <c r="H22" i="8" l="1"/>
  <c r="H21" i="8"/>
  <c r="H19" i="8"/>
  <c r="H18" i="8"/>
  <c r="H17" i="8"/>
  <c r="H16" i="8"/>
  <c r="H12" i="8"/>
  <c r="H11" i="8"/>
  <c r="H10" i="8"/>
  <c r="H8" i="8"/>
  <c r="H7" i="8"/>
  <c r="H6" i="8"/>
  <c r="G22" i="8"/>
  <c r="G21" i="8"/>
  <c r="G19" i="8"/>
  <c r="G18" i="8"/>
  <c r="G17" i="8"/>
  <c r="G16" i="8"/>
  <c r="G12" i="8"/>
  <c r="G11" i="8"/>
  <c r="G8" i="8"/>
  <c r="G7" i="8"/>
  <c r="G6" i="8"/>
  <c r="L88" i="3"/>
  <c r="L83" i="3"/>
  <c r="L82" i="3"/>
  <c r="L81" i="3"/>
  <c r="L79" i="3"/>
  <c r="L78" i="3"/>
  <c r="L77" i="3"/>
  <c r="L76" i="3"/>
  <c r="L47" i="3"/>
  <c r="L46" i="3"/>
  <c r="L45" i="3"/>
  <c r="L44" i="3"/>
  <c r="L42" i="3"/>
  <c r="L41" i="3"/>
  <c r="L40" i="3"/>
  <c r="L39" i="3"/>
  <c r="L38" i="3"/>
  <c r="K88" i="3"/>
  <c r="K86" i="3"/>
  <c r="K83" i="3"/>
  <c r="K82" i="3"/>
  <c r="K81" i="3"/>
  <c r="K79" i="3"/>
  <c r="K78" i="3"/>
  <c r="K77" i="3"/>
  <c r="K76" i="3"/>
  <c r="K47" i="3"/>
  <c r="K46" i="3"/>
  <c r="K45" i="3"/>
  <c r="K44" i="3"/>
  <c r="K42" i="3"/>
  <c r="K41" i="3"/>
  <c r="K40" i="3"/>
  <c r="K39" i="3"/>
  <c r="K38" i="3"/>
  <c r="L32" i="3"/>
  <c r="L31" i="3"/>
  <c r="L30" i="3"/>
  <c r="L29" i="3"/>
  <c r="L25" i="3"/>
  <c r="L23" i="3"/>
  <c r="L22" i="3"/>
  <c r="L20" i="3"/>
  <c r="L17" i="3"/>
  <c r="L16" i="3"/>
  <c r="L15" i="3"/>
  <c r="L14" i="3"/>
  <c r="L12" i="3"/>
  <c r="L11" i="3"/>
  <c r="L10" i="3"/>
  <c r="K32" i="3"/>
  <c r="K31" i="3"/>
  <c r="K30" i="3"/>
  <c r="K29" i="3"/>
  <c r="K25" i="3"/>
  <c r="K23" i="3"/>
  <c r="K22" i="3"/>
  <c r="K20" i="3"/>
  <c r="K17" i="3"/>
  <c r="K16" i="3"/>
  <c r="K15" i="3"/>
  <c r="K14" i="3"/>
  <c r="K12" i="3"/>
  <c r="K11" i="3"/>
  <c r="K10" i="3"/>
  <c r="L15" i="1"/>
  <c r="L14" i="1"/>
  <c r="L13" i="1"/>
  <c r="L11" i="1"/>
  <c r="L10" i="1"/>
  <c r="K16" i="1"/>
  <c r="K15" i="1"/>
  <c r="K14" i="1"/>
  <c r="K13" i="1"/>
  <c r="K11" i="1"/>
  <c r="K10" i="1"/>
</calcChain>
</file>

<file path=xl/sharedStrings.xml><?xml version="1.0" encoding="utf-8"?>
<sst xmlns="http://schemas.openxmlformats.org/spreadsheetml/2006/main" count="176" uniqueCount="119">
  <si>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</si>
  <si>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</si>
  <si>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</si>
  <si>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</si>
  <si>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</si>
  <si>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</si>
  <si>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</si>
  <si>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</si>
  <si>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</si>
  <si>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</si>
  <si>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</si>
  <si>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</si>
  <si>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</si>
  <si>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</si>
  <si>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</si>
  <si>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</si>
  <si>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</si>
  <si>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</si>
  <si>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</si>
  <si>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</si>
  <si>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Službena putovanja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</si>
  <si>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</si>
  <si>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</si>
  <si>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</si>
  <si>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</si>
  <si>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</si>
  <si>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</si>
  <si>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</si>
  <si>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</si>
  <si>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</si>
  <si>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</si>
  <si>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</si>
  <si>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</si>
  <si>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</si>
  <si>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</si>
  <si>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</si>
  <si>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</si>
  <si>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</si>
  <si>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</si>
  <si>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</si>
  <si>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Pomoći prorač.korisnic. iz pror.koji im nije nadležan</t>
  </si>
  <si>
    <t>Tekuće pomoći pror.korisnicima iz pror.koji im nije n</t>
  </si>
  <si>
    <t>Prihodi od imovine</t>
  </si>
  <si>
    <t>Kamate na depozite po viđenju</t>
  </si>
  <si>
    <t>Prihodi po posebnim propisima i anaknada</t>
  </si>
  <si>
    <t>Ostali nespomenuti prihodi</t>
  </si>
  <si>
    <t>Prihodi od donacija</t>
  </si>
  <si>
    <t>Donacije</t>
  </si>
  <si>
    <t>Tekuće donacije</t>
  </si>
  <si>
    <t>Prihodi iz nadležnog proračuna</t>
  </si>
  <si>
    <t>Prihodi iz nadležnog proračuna za fin.rashoda pos.</t>
  </si>
  <si>
    <t>Prihodi iz nad.pror.za fin.rashoda za nefin.imovinu</t>
  </si>
  <si>
    <t>Plaće za prekovremeni rad</t>
  </si>
  <si>
    <t>Ostali rashodi za zaposlene</t>
  </si>
  <si>
    <t>Doprinosi na plaće</t>
  </si>
  <si>
    <t>Doprinosi za obavezno zdravstveno osiguranje</t>
  </si>
  <si>
    <t>Naknada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</si>
  <si>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</si>
  <si>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</si>
  <si>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</si>
  <si>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</si>
  <si>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</si>
  <si>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održavanje</t>
  </si>
  <si>
    <t>Sitan inventar</t>
  </si>
  <si>
    <t>Službena radna odjeća i obuća</t>
  </si>
  <si>
    <t>Rashodi za usluge</t>
  </si>
  <si>
    <t>Usluge telefona, pošte i prijevoza</t>
  </si>
  <si>
    <t>Usluge tekućeg i investicionog održavanja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</si>
  <si>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</si>
  <si>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</si>
  <si>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</si>
  <si>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</si>
  <si>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</si>
  <si>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</si>
  <si>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nespomenuti rashodi poslovanja</t>
  </si>
  <si>
    <t>Naknade za rad preds.i izvršnih tijela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</si>
  <si>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</si>
  <si>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</si>
  <si>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</si>
  <si>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</si>
  <si>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</si>
  <si>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</si>
  <si>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Postrojenje i oprema</t>
  </si>
  <si>
    <t>Uredska oprema i namještaj</t>
  </si>
  <si>
    <t>Oprema za održavanje i zaštitu</t>
  </si>
  <si>
    <t>Uređaji,strojevi i oprema za ostale namjene</t>
  </si>
  <si>
    <t>111 Opći prihodi i primici</t>
  </si>
  <si>
    <t>112 Opći prihodi i primici-posebni programi</t>
  </si>
  <si>
    <t>311 Vlastiti prihodi</t>
  </si>
  <si>
    <t>531 Proračuni drugi nivoi</t>
  </si>
  <si>
    <t>611 Donacije</t>
  </si>
  <si>
    <t>821 Preneseni viškovi iz ranijih godina</t>
  </si>
  <si>
    <t>09 Obrazovanje</t>
  </si>
  <si>
    <t>0911 Predškolsko obrazovanje</t>
  </si>
  <si>
    <t>0960 Dodatne usluge u obrazovanju</t>
  </si>
  <si>
    <t xml:space="preserve">OSTVARENJE/IZVRŠENJE 
1.-12.2022. </t>
  </si>
  <si>
    <t xml:space="preserve">OSTVARENJE/IZVRŠENJE 
1.-12.2023. </t>
  </si>
  <si>
    <t xml:space="preserve">IZVRŠENJE 
1.-12.2023. </t>
  </si>
  <si>
    <t>Komunikaciska oprema</t>
  </si>
  <si>
    <t>Ulaganje u računalne programe</t>
  </si>
  <si>
    <t>Nematerijalna proizvedena imovina</t>
  </si>
  <si>
    <t>Plaće u naravi</t>
  </si>
  <si>
    <t>Tekuće pomoći temeljem prijenosa EU sredstva</t>
  </si>
  <si>
    <t>Tekuće pomoći proračunu iz drugih proračuna-IŽ</t>
  </si>
  <si>
    <t>Ostale naknade troškova zaposlenima</t>
  </si>
  <si>
    <t>Usluge promidžbe i informiranja</t>
  </si>
  <si>
    <t>Reprezentacija</t>
  </si>
  <si>
    <t>Zatezne kamate</t>
  </si>
  <si>
    <t>541Pomoći EU</t>
  </si>
  <si>
    <t>IZVORNI PLAN  2024.*</t>
  </si>
  <si>
    <t>TEKUĆI PLAN 2024.*</t>
  </si>
  <si>
    <t xml:space="preserve">OSTVARENJE/IZVRŠENJE 
1.-12.2024. </t>
  </si>
  <si>
    <t xml:space="preserve">IZVJEŠTAJ O IZVRŠENJU FINANCIJSKOG PLANA PRORAČUNSKOG KORISNIKA JEDINICE LOKALNE I PODRUČNE (REGIONALNE) SAMOUPRAVE: DV NEVEN ROVINJ-ROVIGNO - GIARDINO D'INFANZIA NEVEN ROVINJ-ROVIGNO ZA 2024. </t>
  </si>
  <si>
    <t>,</t>
  </si>
  <si>
    <t>IZVORNI PLAN 2024.*</t>
  </si>
  <si>
    <t xml:space="preserve">IZVRŠENJE 
1.-12.2024. </t>
  </si>
  <si>
    <t>Tekući prijenosi izmeđupror.kor.istog pror.-eu sred.</t>
  </si>
  <si>
    <t>Prijenosi između pror.koris.istog pror.</t>
  </si>
  <si>
    <t>411 Prihodi-posebne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</si>
</sst>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center" vertical="center" wrapText="1"/>
    </xf>
    <xf numFmtId="43" fontId="12" fillId="0" borderId="0" xfId="0" applyNumberFormat="1" applyFont="1" applyAlignment="1">
      <alignment wrapText="1"/>
    </xf>
    <xf numFmtId="43" fontId="1" fillId="0" borderId="5" xfId="0" applyNumberFormat="1" applyFont="1" applyBorder="1" applyAlignment="1">
      <alignment horizontal="center" vertical="center"/>
    </xf>
    <xf numFmtId="43" fontId="6" fillId="0" borderId="3" xfId="0" quotePrefix="1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>
      <alignment horizontal="right"/>
    </xf>
    <xf numFmtId="43" fontId="6" fillId="0" borderId="3" xfId="0" applyNumberFormat="1" applyFont="1" applyFill="1" applyBorder="1" applyAlignment="1">
      <alignment horizontal="right"/>
    </xf>
    <xf numFmtId="43" fontId="6" fillId="0" borderId="3" xfId="0" applyNumberFormat="1" applyFont="1" applyBorder="1" applyAlignment="1">
      <alignment horizontal="right"/>
    </xf>
    <xf numFmtId="43" fontId="4" fillId="0" borderId="0" xfId="0" applyNumberFormat="1" applyFont="1" applyFill="1" applyBorder="1" applyAlignment="1" applyProtection="1">
      <alignment horizontal="center" vertical="center" wrapText="1"/>
    </xf>
    <xf numFmtId="43" fontId="5" fillId="0" borderId="0" xfId="0" applyNumberFormat="1" applyFont="1" applyBorder="1" applyAlignment="1">
      <alignment horizontal="right"/>
    </xf>
    <xf numFmtId="43" fontId="11" fillId="0" borderId="0" xfId="0" applyNumberFormat="1" applyFont="1" applyFill="1" applyBorder="1" applyAlignment="1" applyProtection="1">
      <alignment horizontal="left" vertical="top" wrapText="1"/>
    </xf>
    <xf numFmtId="43" fontId="0" fillId="0" borderId="0" xfId="0" applyNumberFormat="1"/>
    <xf numFmtId="43" fontId="3" fillId="0" borderId="0" xfId="0" applyNumberFormat="1" applyFont="1" applyFill="1" applyBorder="1" applyAlignment="1" applyProtection="1">
      <alignment vertical="center" wrapText="1"/>
    </xf>
    <xf numFmtId="43" fontId="14" fillId="2" borderId="3" xfId="0" applyNumberFormat="1" applyFont="1" applyFill="1" applyBorder="1" applyAlignment="1" applyProtection="1">
      <alignment horizontal="center" vertical="center" wrapText="1"/>
    </xf>
    <xf numFmtId="43" fontId="3" fillId="0" borderId="0" xfId="0" applyNumberFormat="1" applyFont="1" applyFill="1" applyBorder="1" applyAlignment="1" applyProtection="1"/>
    <xf numFmtId="43" fontId="6" fillId="2" borderId="3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>
      <alignment horizontal="right"/>
    </xf>
    <xf numFmtId="43" fontId="6" fillId="2" borderId="3" xfId="0" applyNumberFormat="1" applyFont="1" applyFill="1" applyBorder="1" applyAlignment="1">
      <alignment horizontal="right"/>
    </xf>
    <xf numFmtId="43" fontId="1" fillId="0" borderId="3" xfId="0" applyNumberFormat="1" applyFont="1" applyBorder="1"/>
    <xf numFmtId="43" fontId="0" fillId="0" borderId="3" xfId="0" applyNumberFormat="1" applyBorder="1"/>
    <xf numFmtId="0" fontId="9" fillId="4" borderId="3" xfId="0" quotePrefix="1" applyFont="1" applyFill="1" applyBorder="1" applyAlignment="1">
      <alignment horizontal="left" vertical="center"/>
    </xf>
    <xf numFmtId="0" fontId="10" fillId="4" borderId="3" xfId="0" quotePrefix="1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43" fontId="6" fillId="4" borderId="3" xfId="0" applyNumberFormat="1" applyFont="1" applyFill="1" applyBorder="1" applyAlignment="1">
      <alignment horizontal="right"/>
    </xf>
    <xf numFmtId="43" fontId="1" fillId="4" borderId="3" xfId="0" applyNumberFormat="1" applyFont="1" applyFill="1" applyBorder="1"/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11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43" fontId="11" fillId="4" borderId="3" xfId="0" applyNumberFormat="1" applyFont="1" applyFill="1" applyBorder="1" applyAlignment="1">
      <alignment horizontal="right"/>
    </xf>
    <xf numFmtId="43" fontId="19" fillId="4" borderId="3" xfId="0" applyNumberFormat="1" applyFont="1" applyFill="1" applyBorder="1"/>
    <xf numFmtId="43" fontId="6" fillId="5" borderId="3" xfId="0" applyNumberFormat="1" applyFont="1" applyFill="1" applyBorder="1" applyAlignment="1">
      <alignment horizontal="right"/>
    </xf>
    <xf numFmtId="43" fontId="1" fillId="5" borderId="3" xfId="0" applyNumberFormat="1" applyFont="1" applyFill="1" applyBorder="1"/>
    <xf numFmtId="0" fontId="9" fillId="4" borderId="3" xfId="0" applyNumberFormat="1" applyFont="1" applyFill="1" applyBorder="1" applyAlignment="1" applyProtection="1">
      <alignment vertical="center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NumberFormat="1" applyFont="1" applyFill="1" applyBorder="1" applyAlignment="1" applyProtection="1">
      <alignment horizontal="left" vertical="center"/>
    </xf>
    <xf numFmtId="0" fontId="11" fillId="5" borderId="3" xfId="0" applyNumberFormat="1" applyFont="1" applyFill="1" applyBorder="1" applyAlignment="1" applyProtection="1">
      <alignment vertical="center" wrapText="1"/>
    </xf>
    <xf numFmtId="43" fontId="6" fillId="6" borderId="3" xfId="0" applyNumberFormat="1" applyFont="1" applyFill="1" applyBorder="1" applyAlignment="1">
      <alignment horizontal="right"/>
    </xf>
    <xf numFmtId="43" fontId="1" fillId="6" borderId="3" xfId="0" applyNumberFormat="1" applyFont="1" applyFill="1" applyBorder="1"/>
    <xf numFmtId="43" fontId="13" fillId="0" borderId="5" xfId="0" applyNumberFormat="1" applyFont="1" applyBorder="1" applyAlignment="1">
      <alignment horizontal="right" vertical="center"/>
    </xf>
    <xf numFmtId="43" fontId="0" fillId="5" borderId="3" xfId="0" applyNumberFormat="1" applyFill="1" applyBorder="1"/>
    <xf numFmtId="43" fontId="0" fillId="2" borderId="3" xfId="0" applyNumberFormat="1" applyFill="1" applyBorder="1"/>
    <xf numFmtId="43" fontId="0" fillId="2" borderId="3" xfId="0" applyNumberFormat="1" applyFill="1" applyBorder="1" applyAlignment="1">
      <alignment horizontal="center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43" fontId="6" fillId="7" borderId="3" xfId="0" applyNumberFormat="1" applyFont="1" applyFill="1" applyBorder="1" applyAlignment="1">
      <alignment horizontal="right"/>
    </xf>
    <xf numFmtId="43" fontId="1" fillId="7" borderId="3" xfId="0" applyNumberFormat="1" applyFont="1" applyFill="1" applyBorder="1"/>
    <xf numFmtId="43" fontId="0" fillId="7" borderId="3" xfId="0" applyNumberFormat="1" applyFill="1" applyBorder="1"/>
    <xf numFmtId="0" fontId="0" fillId="0" borderId="3" xfId="0" applyBorder="1"/>
    <xf numFmtId="0" fontId="0" fillId="2" borderId="3" xfId="0" applyFill="1" applyBorder="1"/>
    <xf numFmtId="43" fontId="1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wrapText="1"/>
    </xf>
    <xf numFmtId="43" fontId="0" fillId="0" borderId="3" xfId="0" applyNumberFormat="1" applyFont="1" applyBorder="1"/>
    <xf numFmtId="4" fontId="0" fillId="0" borderId="3" xfId="0" applyNumberFormat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workbookViewId="0">
      <selection activeCell="J25" sqref="J25"/>
    </sheetView>
  </sheetViews>
  <sheetFormatPr defaultRowHeight="15" x14ac:dyDescent="0.25"/>
  <cols>
    <col min="6" max="6" width="25.28515625" customWidth="1"/>
    <col min="7" max="10" width="25.28515625" style="39" customWidth="1"/>
    <col min="11" max="12" width="15.7109375" style="39" customWidth="1"/>
  </cols>
  <sheetData>
    <row r="1" spans="2:12" ht="42" customHeight="1" x14ac:dyDescent="0.25">
      <c r="B1" s="103" t="s">
        <v>112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8" customHeight="1" x14ac:dyDescent="0.25">
      <c r="B2" s="1"/>
      <c r="C2" s="1"/>
      <c r="D2" s="1"/>
      <c r="E2" s="1"/>
      <c r="F2" s="1"/>
      <c r="G2" s="29"/>
      <c r="H2" s="29"/>
      <c r="I2" s="29"/>
      <c r="J2" s="29"/>
      <c r="K2" s="29"/>
    </row>
    <row r="3" spans="2:12" ht="15.75" customHeight="1" x14ac:dyDescent="0.25">
      <c r="B3" s="103" t="s">
        <v>8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2" ht="36" customHeight="1" x14ac:dyDescent="0.25">
      <c r="B4" s="89"/>
      <c r="C4" s="89"/>
      <c r="D4" s="89"/>
      <c r="E4" s="13"/>
      <c r="F4" s="13"/>
      <c r="G4" s="29"/>
      <c r="H4" s="29"/>
      <c r="I4" s="29"/>
      <c r="J4" s="40"/>
      <c r="K4" s="40"/>
    </row>
    <row r="5" spans="2:12" ht="18" customHeight="1" x14ac:dyDescent="0.25">
      <c r="B5" s="103" t="s">
        <v>33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2:12" ht="18" customHeight="1" x14ac:dyDescent="0.25">
      <c r="B6" s="24"/>
      <c r="C6" s="26"/>
      <c r="D6" s="26"/>
      <c r="E6" s="26"/>
      <c r="F6" s="26"/>
      <c r="G6" s="30"/>
      <c r="H6" s="30"/>
      <c r="I6" s="30"/>
      <c r="J6" s="30"/>
      <c r="K6" s="30"/>
    </row>
    <row r="7" spans="2:12" x14ac:dyDescent="0.25">
      <c r="B7" s="111" t="s">
        <v>34</v>
      </c>
      <c r="C7" s="111"/>
      <c r="D7" s="111"/>
      <c r="E7" s="111"/>
      <c r="F7" s="111"/>
      <c r="G7" s="31"/>
      <c r="H7" s="31"/>
      <c r="I7" s="31"/>
      <c r="J7" s="31"/>
      <c r="K7" s="69"/>
    </row>
    <row r="8" spans="2:12" ht="25.5" x14ac:dyDescent="0.25">
      <c r="B8" s="93" t="s">
        <v>6</v>
      </c>
      <c r="C8" s="94"/>
      <c r="D8" s="94"/>
      <c r="E8" s="94"/>
      <c r="F8" s="95"/>
      <c r="G8" s="32" t="s">
        <v>96</v>
      </c>
      <c r="H8" s="43" t="s">
        <v>109</v>
      </c>
      <c r="I8" s="43" t="s">
        <v>110</v>
      </c>
      <c r="J8" s="32" t="s">
        <v>111</v>
      </c>
      <c r="K8" s="43" t="s">
        <v>11</v>
      </c>
      <c r="L8" s="43" t="s">
        <v>25</v>
      </c>
    </row>
    <row r="9" spans="2:12" s="16" customFormat="1" ht="11.25" x14ac:dyDescent="0.2">
      <c r="B9" s="96">
        <v>1</v>
      </c>
      <c r="C9" s="96"/>
      <c r="D9" s="96"/>
      <c r="E9" s="96"/>
      <c r="F9" s="97"/>
      <c r="G9" s="81">
        <v>2</v>
      </c>
      <c r="H9" s="82">
        <v>3</v>
      </c>
      <c r="I9" s="82">
        <v>4</v>
      </c>
      <c r="J9" s="82" t="s">
        <v>113</v>
      </c>
      <c r="K9" s="41" t="s">
        <v>13</v>
      </c>
      <c r="L9" s="41" t="s">
        <v>14</v>
      </c>
    </row>
    <row r="10" spans="2:12" x14ac:dyDescent="0.25">
      <c r="B10" s="109" t="s">
        <v>0</v>
      </c>
      <c r="C10" s="88"/>
      <c r="D10" s="88"/>
      <c r="E10" s="88"/>
      <c r="F10" s="110"/>
      <c r="G10" s="33">
        <v>3121771.32</v>
      </c>
      <c r="H10" s="33">
        <v>3201353</v>
      </c>
      <c r="I10" s="33">
        <v>4133652</v>
      </c>
      <c r="J10" s="33">
        <v>3541148.94</v>
      </c>
      <c r="K10" s="33">
        <f>+J10/G10*100</f>
        <v>113.43396351017793</v>
      </c>
      <c r="L10" s="33">
        <f>J10/I10*100</f>
        <v>85.666353626284945</v>
      </c>
    </row>
    <row r="11" spans="2:12" x14ac:dyDescent="0.25">
      <c r="B11" s="98" t="s">
        <v>26</v>
      </c>
      <c r="C11" s="99"/>
      <c r="D11" s="99"/>
      <c r="E11" s="99"/>
      <c r="F11" s="107"/>
      <c r="G11" s="34">
        <v>3121771.32</v>
      </c>
      <c r="H11" s="34">
        <v>3201353</v>
      </c>
      <c r="I11" s="34">
        <v>4133652</v>
      </c>
      <c r="J11" s="34">
        <v>3541148.94</v>
      </c>
      <c r="K11" s="43">
        <f t="shared" ref="K11:K16" si="0">+J11/G11*100</f>
        <v>113.43396351017793</v>
      </c>
      <c r="L11" s="33">
        <f>J11/I11*100</f>
        <v>85.666353626284945</v>
      </c>
    </row>
    <row r="12" spans="2:12" x14ac:dyDescent="0.25">
      <c r="B12" s="112" t="s">
        <v>31</v>
      </c>
      <c r="C12" s="107"/>
      <c r="D12" s="107"/>
      <c r="E12" s="107"/>
      <c r="F12" s="107"/>
      <c r="G12" s="34"/>
      <c r="H12" s="34"/>
      <c r="I12" s="34"/>
      <c r="J12" s="34"/>
      <c r="K12" s="43"/>
      <c r="L12" s="33"/>
    </row>
    <row r="13" spans="2:12" x14ac:dyDescent="0.25">
      <c r="B13" s="14" t="s">
        <v>1</v>
      </c>
      <c r="C13" s="25"/>
      <c r="D13" s="25"/>
      <c r="E13" s="25"/>
      <c r="F13" s="25"/>
      <c r="G13" s="83">
        <v>3115385.58</v>
      </c>
      <c r="H13" s="33">
        <v>3201353</v>
      </c>
      <c r="I13" s="33">
        <v>4133652</v>
      </c>
      <c r="J13" s="83">
        <v>3526290.84</v>
      </c>
      <c r="K13" s="33">
        <f t="shared" si="0"/>
        <v>113.18954747168084</v>
      </c>
      <c r="L13" s="33">
        <f t="shared" ref="L13:L15" si="1">J13/I13*100</f>
        <v>85.306911176847976</v>
      </c>
    </row>
    <row r="14" spans="2:12" x14ac:dyDescent="0.25">
      <c r="B14" s="105" t="s">
        <v>27</v>
      </c>
      <c r="C14" s="99"/>
      <c r="D14" s="99"/>
      <c r="E14" s="99"/>
      <c r="F14" s="99"/>
      <c r="G14" s="34">
        <v>3089017.72</v>
      </c>
      <c r="H14" s="34">
        <v>3166663</v>
      </c>
      <c r="I14" s="34">
        <v>4079462</v>
      </c>
      <c r="J14" s="34">
        <v>3496457.59</v>
      </c>
      <c r="K14" s="43">
        <f t="shared" si="0"/>
        <v>113.18994926322404</v>
      </c>
      <c r="L14" s="33">
        <f t="shared" si="1"/>
        <v>85.708791747539266</v>
      </c>
    </row>
    <row r="15" spans="2:12" x14ac:dyDescent="0.25">
      <c r="B15" s="106" t="s">
        <v>28</v>
      </c>
      <c r="C15" s="107"/>
      <c r="D15" s="107"/>
      <c r="E15" s="107"/>
      <c r="F15" s="107"/>
      <c r="G15" s="35">
        <v>26367.86</v>
      </c>
      <c r="H15" s="35">
        <v>34690</v>
      </c>
      <c r="I15" s="35">
        <v>54190</v>
      </c>
      <c r="J15" s="35">
        <v>29833.25</v>
      </c>
      <c r="K15" s="43">
        <f t="shared" si="0"/>
        <v>113.14247724312855</v>
      </c>
      <c r="L15" s="33">
        <f t="shared" si="1"/>
        <v>55.053054069016426</v>
      </c>
    </row>
    <row r="16" spans="2:12" x14ac:dyDescent="0.25">
      <c r="B16" s="87" t="s">
        <v>35</v>
      </c>
      <c r="C16" s="88"/>
      <c r="D16" s="88"/>
      <c r="E16" s="88"/>
      <c r="F16" s="88"/>
      <c r="G16" s="83">
        <v>6385.74</v>
      </c>
      <c r="H16" s="33"/>
      <c r="I16" s="83">
        <v>0</v>
      </c>
      <c r="J16" s="83">
        <v>14858.1</v>
      </c>
      <c r="K16" s="33">
        <f t="shared" si="0"/>
        <v>232.67624425673455</v>
      </c>
      <c r="L16" s="33">
        <v>0</v>
      </c>
    </row>
    <row r="17" spans="1:43" ht="18" x14ac:dyDescent="0.25">
      <c r="B17" s="13"/>
      <c r="C17" s="12"/>
      <c r="D17" s="12"/>
      <c r="E17" s="12"/>
      <c r="F17" s="12"/>
      <c r="G17" s="36"/>
      <c r="H17" s="36"/>
      <c r="I17" s="42"/>
      <c r="J17" s="42"/>
      <c r="K17" s="42"/>
      <c r="L17" s="42"/>
    </row>
    <row r="18" spans="1:43" ht="18" customHeight="1" x14ac:dyDescent="0.25">
      <c r="B18" s="111" t="s">
        <v>36</v>
      </c>
      <c r="C18" s="111"/>
      <c r="D18" s="111"/>
      <c r="E18" s="111"/>
      <c r="F18" s="111"/>
      <c r="G18" s="36"/>
      <c r="H18" s="36"/>
      <c r="I18" s="42"/>
      <c r="J18" s="42"/>
      <c r="K18" s="42"/>
      <c r="L18" s="42"/>
    </row>
    <row r="19" spans="1:43" ht="25.5" x14ac:dyDescent="0.25">
      <c r="B19" s="93" t="s">
        <v>6</v>
      </c>
      <c r="C19" s="94"/>
      <c r="D19" s="94"/>
      <c r="E19" s="94"/>
      <c r="F19" s="95"/>
      <c r="G19" s="32" t="s">
        <v>95</v>
      </c>
      <c r="H19" s="43" t="s">
        <v>109</v>
      </c>
      <c r="I19" s="43" t="s">
        <v>110</v>
      </c>
      <c r="J19" s="32" t="s">
        <v>111</v>
      </c>
      <c r="K19" s="43" t="s">
        <v>11</v>
      </c>
      <c r="L19" s="43" t="s">
        <v>25</v>
      </c>
    </row>
    <row r="20" spans="1:43" s="16" customFormat="1" x14ac:dyDescent="0.25">
      <c r="B20" s="96">
        <v>1</v>
      </c>
      <c r="C20" s="96"/>
      <c r="D20" s="96"/>
      <c r="E20" s="96"/>
      <c r="F20" s="97"/>
      <c r="G20" s="81">
        <v>2</v>
      </c>
      <c r="H20" s="82">
        <v>3</v>
      </c>
      <c r="I20" s="82">
        <v>4</v>
      </c>
      <c r="J20" s="82">
        <v>5</v>
      </c>
      <c r="K20" s="41" t="s">
        <v>13</v>
      </c>
      <c r="L20" s="41" t="s">
        <v>14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16"/>
      <c r="B21" s="98" t="s">
        <v>29</v>
      </c>
      <c r="C21" s="100"/>
      <c r="D21" s="100"/>
      <c r="E21" s="100"/>
      <c r="F21" s="101"/>
      <c r="G21" s="35"/>
      <c r="H21" s="35"/>
      <c r="I21" s="35"/>
      <c r="J21" s="35"/>
      <c r="K21" s="35"/>
      <c r="L21" s="35"/>
    </row>
    <row r="22" spans="1:43" x14ac:dyDescent="0.25">
      <c r="A22" s="16"/>
      <c r="B22" s="98" t="s">
        <v>30</v>
      </c>
      <c r="C22" s="99"/>
      <c r="D22" s="99"/>
      <c r="E22" s="99"/>
      <c r="F22" s="99"/>
      <c r="G22" s="35"/>
      <c r="H22" s="35"/>
      <c r="I22" s="35"/>
      <c r="J22" s="35"/>
      <c r="K22" s="35"/>
      <c r="L22" s="35"/>
    </row>
    <row r="23" spans="1:43" s="27" customFormat="1" ht="15" customHeight="1" x14ac:dyDescent="0.25">
      <c r="A23" s="16"/>
      <c r="B23" s="90" t="s">
        <v>32</v>
      </c>
      <c r="C23" s="91"/>
      <c r="D23" s="91"/>
      <c r="E23" s="91"/>
      <c r="F23" s="92"/>
      <c r="G23" s="33"/>
      <c r="H23" s="33"/>
      <c r="I23" s="33"/>
      <c r="J23" s="33"/>
      <c r="K23" s="33"/>
      <c r="L23" s="3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27" customFormat="1" ht="15" customHeight="1" x14ac:dyDescent="0.25">
      <c r="A24" s="16"/>
      <c r="B24" s="90" t="s">
        <v>37</v>
      </c>
      <c r="C24" s="91"/>
      <c r="D24" s="91"/>
      <c r="E24" s="91"/>
      <c r="F24" s="92"/>
      <c r="G24" s="33"/>
      <c r="H24" s="33"/>
      <c r="I24" s="33"/>
      <c r="J24" s="33">
        <v>14858.1</v>
      </c>
      <c r="K24" s="33"/>
      <c r="L24" s="3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16"/>
      <c r="B25" s="87" t="s">
        <v>38</v>
      </c>
      <c r="C25" s="88"/>
      <c r="D25" s="88"/>
      <c r="E25" s="88"/>
      <c r="F25" s="88"/>
      <c r="G25" s="33">
        <v>-19383.32</v>
      </c>
      <c r="H25" s="33">
        <v>0</v>
      </c>
      <c r="I25" s="33">
        <v>0</v>
      </c>
      <c r="J25" s="33">
        <v>-4525.22</v>
      </c>
      <c r="K25" s="33">
        <v>23.34</v>
      </c>
      <c r="L25" s="33">
        <v>23.34</v>
      </c>
    </row>
    <row r="26" spans="1:43" ht="15.75" x14ac:dyDescent="0.25">
      <c r="B26" s="10"/>
      <c r="C26" s="11"/>
      <c r="D26" s="11"/>
      <c r="E26" s="11"/>
      <c r="F26" s="11"/>
      <c r="G26" s="37"/>
      <c r="H26" s="37"/>
      <c r="I26" s="37"/>
      <c r="J26" s="37"/>
      <c r="K26" s="37"/>
    </row>
    <row r="27" spans="1:43" ht="15.75" x14ac:dyDescent="0.25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</row>
    <row r="28" spans="1:43" ht="15.75" x14ac:dyDescent="0.25">
      <c r="B28" s="10"/>
      <c r="C28" s="11"/>
      <c r="D28" s="11"/>
      <c r="E28" s="11"/>
      <c r="F28" s="11"/>
      <c r="G28" s="37"/>
      <c r="H28" s="37"/>
      <c r="I28" s="37"/>
      <c r="J28" s="37"/>
      <c r="K28" s="37"/>
    </row>
    <row r="29" spans="1:43" ht="15" customHeight="1" x14ac:dyDescent="0.25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43" x14ac:dyDescent="0.25">
      <c r="B30" s="23"/>
      <c r="C30" s="23"/>
      <c r="D30" s="23"/>
      <c r="E30" s="23"/>
      <c r="F30" s="23"/>
      <c r="G30" s="38"/>
      <c r="H30" s="38"/>
      <c r="I30" s="38"/>
      <c r="J30" s="38"/>
      <c r="K30" s="38"/>
    </row>
    <row r="31" spans="1:43" ht="15" customHeight="1" x14ac:dyDescent="0.2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43" ht="36.75" customHeight="1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2:12" x14ac:dyDescent="0.25"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2:12" ht="15" customHeight="1" x14ac:dyDescent="0.2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 x14ac:dyDescent="0.2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0"/>
  <sheetViews>
    <sheetView topLeftCell="A49" workbookViewId="0">
      <selection activeCell="M19" sqref="M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8" width="25.28515625" style="39" customWidth="1"/>
    <col min="9" max="9" width="25.28515625" customWidth="1"/>
    <col min="10" max="10" width="25.28515625" style="39" customWidth="1"/>
    <col min="11" max="12" width="15.7109375" style="39" customWidth="1"/>
  </cols>
  <sheetData>
    <row r="1" spans="2:12" ht="18" customHeight="1" x14ac:dyDescent="0.25">
      <c r="B1" s="1"/>
      <c r="C1" s="1"/>
      <c r="D1" s="1"/>
      <c r="E1" s="13"/>
      <c r="F1" s="1"/>
      <c r="G1" s="29"/>
      <c r="H1" s="29"/>
      <c r="I1" s="1"/>
      <c r="J1" s="29"/>
      <c r="K1" s="29"/>
    </row>
    <row r="2" spans="2:12" ht="15.75" customHeight="1" x14ac:dyDescent="0.25">
      <c r="B2" s="103" t="s">
        <v>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ht="18" x14ac:dyDescent="0.25">
      <c r="B3" s="1"/>
      <c r="C3" s="1"/>
      <c r="D3" s="1"/>
      <c r="E3" s="13"/>
      <c r="F3" s="1"/>
      <c r="G3" s="29"/>
      <c r="H3" s="29"/>
      <c r="I3" s="1"/>
      <c r="J3" s="40"/>
      <c r="K3" s="40"/>
    </row>
    <row r="4" spans="2:12" ht="18" customHeight="1" x14ac:dyDescent="0.25">
      <c r="B4" s="103" t="s">
        <v>39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2" ht="18" x14ac:dyDescent="0.25">
      <c r="B5" s="1"/>
      <c r="C5" s="1"/>
      <c r="D5" s="1"/>
      <c r="E5" s="13"/>
      <c r="F5" s="1"/>
      <c r="G5" s="29"/>
      <c r="H5" s="29"/>
      <c r="I5" s="1"/>
      <c r="J5" s="40"/>
      <c r="K5" s="40"/>
    </row>
    <row r="6" spans="2:12" ht="15.75" customHeight="1" x14ac:dyDescent="0.25">
      <c r="B6" s="103" t="s">
        <v>12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ht="18" x14ac:dyDescent="0.25">
      <c r="B7" s="1"/>
      <c r="C7" s="1"/>
      <c r="D7" s="1"/>
      <c r="E7" s="13"/>
      <c r="F7" s="1"/>
      <c r="G7" s="29"/>
      <c r="H7" s="29"/>
      <c r="I7" s="1"/>
      <c r="J7" s="40"/>
      <c r="K7" s="40"/>
    </row>
    <row r="8" spans="2:12" ht="25.5" x14ac:dyDescent="0.25">
      <c r="B8" s="113" t="s">
        <v>6</v>
      </c>
      <c r="C8" s="114"/>
      <c r="D8" s="114"/>
      <c r="E8" s="114"/>
      <c r="F8" s="115"/>
      <c r="G8" s="44" t="s">
        <v>96</v>
      </c>
      <c r="H8" s="44" t="s">
        <v>114</v>
      </c>
      <c r="I8" s="28" t="s">
        <v>110</v>
      </c>
      <c r="J8" s="44" t="s">
        <v>111</v>
      </c>
      <c r="K8" s="44" t="s">
        <v>11</v>
      </c>
      <c r="L8" s="44" t="s">
        <v>25</v>
      </c>
    </row>
    <row r="9" spans="2:12" ht="16.5" customHeight="1" x14ac:dyDescent="0.25">
      <c r="B9" s="113">
        <v>1</v>
      </c>
      <c r="C9" s="114"/>
      <c r="D9" s="114"/>
      <c r="E9" s="114"/>
      <c r="F9" s="115"/>
      <c r="G9" s="28">
        <v>2</v>
      </c>
      <c r="H9" s="28">
        <v>3</v>
      </c>
      <c r="I9" s="28">
        <v>4</v>
      </c>
      <c r="J9" s="28">
        <v>5</v>
      </c>
      <c r="K9" s="44" t="s">
        <v>13</v>
      </c>
      <c r="L9" s="44" t="s">
        <v>14</v>
      </c>
    </row>
    <row r="10" spans="2:12" x14ac:dyDescent="0.25">
      <c r="B10" s="4"/>
      <c r="C10" s="4"/>
      <c r="D10" s="4"/>
      <c r="E10" s="4"/>
      <c r="F10" s="4" t="s">
        <v>15</v>
      </c>
      <c r="G10" s="47">
        <v>3121771.32</v>
      </c>
      <c r="H10" s="46">
        <v>3201353</v>
      </c>
      <c r="I10" s="46">
        <v>4133652</v>
      </c>
      <c r="J10" s="47">
        <v>3541148.94</v>
      </c>
      <c r="K10" s="47">
        <f>J10/G10*100</f>
        <v>113.43396351017793</v>
      </c>
      <c r="L10" s="47">
        <f>J10/I10*100</f>
        <v>85.666353626284945</v>
      </c>
    </row>
    <row r="11" spans="2:12" ht="15.75" customHeight="1" x14ac:dyDescent="0.25">
      <c r="B11" s="4">
        <v>6</v>
      </c>
      <c r="C11" s="4"/>
      <c r="D11" s="4"/>
      <c r="E11" s="4"/>
      <c r="F11" s="4" t="s">
        <v>2</v>
      </c>
      <c r="G11" s="47">
        <v>3121771.32</v>
      </c>
      <c r="H11" s="46">
        <v>3201353</v>
      </c>
      <c r="I11" s="46">
        <v>4133652</v>
      </c>
      <c r="J11" s="47">
        <v>3541148.94</v>
      </c>
      <c r="K11" s="47">
        <f>J11/G11*100</f>
        <v>113.43396351017793</v>
      </c>
      <c r="L11" s="47">
        <f>J11/I11*100</f>
        <v>85.666353626284945</v>
      </c>
    </row>
    <row r="12" spans="2:12" ht="25.5" x14ac:dyDescent="0.25">
      <c r="B12" s="4"/>
      <c r="C12" s="4">
        <v>63</v>
      </c>
      <c r="D12" s="4"/>
      <c r="E12" s="4"/>
      <c r="F12" s="4" t="s">
        <v>16</v>
      </c>
      <c r="G12" s="47">
        <v>470255.17</v>
      </c>
      <c r="H12" s="46">
        <v>470177</v>
      </c>
      <c r="I12" s="46">
        <v>616670</v>
      </c>
      <c r="J12" s="47">
        <v>531508.63</v>
      </c>
      <c r="K12" s="47">
        <f>J12/G12*100</f>
        <v>113.02557928283915</v>
      </c>
      <c r="L12" s="47">
        <f>J12/I12*100</f>
        <v>86.190122756093217</v>
      </c>
    </row>
    <row r="13" spans="2:12" x14ac:dyDescent="0.25">
      <c r="B13" s="4"/>
      <c r="C13" s="4"/>
      <c r="D13" s="4"/>
      <c r="E13" s="7">
        <v>6331</v>
      </c>
      <c r="F13" s="7" t="s">
        <v>103</v>
      </c>
      <c r="G13" s="84">
        <v>663.61</v>
      </c>
      <c r="H13" s="46">
        <v>0</v>
      </c>
      <c r="I13" s="46">
        <v>0</v>
      </c>
      <c r="J13" s="84">
        <v>0</v>
      </c>
      <c r="K13" s="47"/>
      <c r="L13" s="48"/>
    </row>
    <row r="14" spans="2:12" x14ac:dyDescent="0.25">
      <c r="B14" s="5"/>
      <c r="C14" s="5"/>
      <c r="D14" s="5"/>
      <c r="E14" s="15">
        <v>636</v>
      </c>
      <c r="F14" s="15" t="s">
        <v>40</v>
      </c>
      <c r="G14" s="47">
        <v>401284.88</v>
      </c>
      <c r="H14" s="46">
        <v>470177</v>
      </c>
      <c r="I14" s="46">
        <v>564670</v>
      </c>
      <c r="J14" s="47">
        <v>522071.84</v>
      </c>
      <c r="K14" s="47">
        <f t="shared" ref="K14:K32" si="0">J14/G14*100</f>
        <v>130.10005261100295</v>
      </c>
      <c r="L14" s="47">
        <f>J14/I14*100</f>
        <v>92.456096481130572</v>
      </c>
    </row>
    <row r="15" spans="2:12" x14ac:dyDescent="0.25">
      <c r="B15" s="5"/>
      <c r="C15" s="5"/>
      <c r="D15" s="5"/>
      <c r="E15" s="6">
        <v>6361</v>
      </c>
      <c r="F15" s="6" t="s">
        <v>41</v>
      </c>
      <c r="G15" s="48">
        <v>401284.88</v>
      </c>
      <c r="H15" s="45">
        <v>470177</v>
      </c>
      <c r="I15" s="45">
        <v>564670</v>
      </c>
      <c r="J15" s="48">
        <v>522071.84</v>
      </c>
      <c r="K15" s="84">
        <f t="shared" si="0"/>
        <v>130.10005261100295</v>
      </c>
      <c r="L15" s="48">
        <f t="shared" ref="L15:L16" si="1">J15/I15*100</f>
        <v>92.456096481130572</v>
      </c>
    </row>
    <row r="16" spans="2:12" x14ac:dyDescent="0.25">
      <c r="B16" s="5"/>
      <c r="C16" s="5"/>
      <c r="D16" s="6"/>
      <c r="E16" s="22">
        <v>638</v>
      </c>
      <c r="F16" s="22" t="s">
        <v>102</v>
      </c>
      <c r="G16" s="47">
        <v>68306.679999999993</v>
      </c>
      <c r="H16" s="46">
        <v>0</v>
      </c>
      <c r="I16" s="46">
        <v>52000</v>
      </c>
      <c r="J16" s="47">
        <v>9436.7900000000009</v>
      </c>
      <c r="K16" s="47">
        <f t="shared" si="0"/>
        <v>13.815325236126249</v>
      </c>
      <c r="L16" s="47">
        <f t="shared" si="1"/>
        <v>18.147673076923081</v>
      </c>
    </row>
    <row r="17" spans="2:12" x14ac:dyDescent="0.25">
      <c r="B17" s="5"/>
      <c r="C17" s="5"/>
      <c r="D17" s="6"/>
      <c r="E17" s="6">
        <v>6381</v>
      </c>
      <c r="F17" s="6" t="s">
        <v>102</v>
      </c>
      <c r="G17" s="48">
        <v>68306.679999999993</v>
      </c>
      <c r="H17" s="45">
        <v>0</v>
      </c>
      <c r="I17" s="45">
        <v>52000</v>
      </c>
      <c r="J17" s="48">
        <v>9436.7900000000009</v>
      </c>
      <c r="K17" s="84">
        <f t="shared" si="0"/>
        <v>13.815325236126249</v>
      </c>
      <c r="L17" s="48">
        <f>J17/I17*100</f>
        <v>18.147673076923081</v>
      </c>
    </row>
    <row r="18" spans="2:12" x14ac:dyDescent="0.25">
      <c r="B18" s="5"/>
      <c r="C18" s="5"/>
      <c r="D18" s="6"/>
      <c r="E18" s="22">
        <v>639</v>
      </c>
      <c r="F18" s="22" t="s">
        <v>117</v>
      </c>
      <c r="G18" s="47">
        <v>0</v>
      </c>
      <c r="H18" s="46">
        <v>0</v>
      </c>
      <c r="I18" s="46">
        <v>0</v>
      </c>
      <c r="J18" s="47">
        <v>2978.33</v>
      </c>
      <c r="K18" s="47"/>
      <c r="L18" s="47"/>
    </row>
    <row r="19" spans="2:12" x14ac:dyDescent="0.25">
      <c r="B19" s="5"/>
      <c r="C19" s="5"/>
      <c r="D19" s="6"/>
      <c r="E19" s="6">
        <v>6393</v>
      </c>
      <c r="F19" s="6" t="s">
        <v>116</v>
      </c>
      <c r="G19" s="48">
        <v>0</v>
      </c>
      <c r="H19" s="45">
        <v>0</v>
      </c>
      <c r="I19" s="45">
        <v>0</v>
      </c>
      <c r="J19" s="48">
        <v>2978.33</v>
      </c>
      <c r="K19" s="84">
        <v>0</v>
      </c>
      <c r="L19" s="48">
        <v>0</v>
      </c>
    </row>
    <row r="20" spans="2:12" ht="21" customHeight="1" x14ac:dyDescent="0.25">
      <c r="B20" s="5"/>
      <c r="C20" s="15">
        <v>64</v>
      </c>
      <c r="D20" s="22"/>
      <c r="E20" s="22"/>
      <c r="F20" s="22" t="s">
        <v>42</v>
      </c>
      <c r="G20" s="47">
        <v>114.03</v>
      </c>
      <c r="H20" s="46">
        <v>300</v>
      </c>
      <c r="I20" s="46">
        <v>300</v>
      </c>
      <c r="J20" s="47">
        <v>105.25</v>
      </c>
      <c r="K20" s="47">
        <f t="shared" si="0"/>
        <v>92.300271858282912</v>
      </c>
      <c r="L20" s="47">
        <f>J20/I20*100</f>
        <v>35.083333333333336</v>
      </c>
    </row>
    <row r="21" spans="2:12" x14ac:dyDescent="0.25">
      <c r="B21" s="5"/>
      <c r="C21" s="5"/>
      <c r="D21" s="6"/>
      <c r="E21" s="6">
        <v>641</v>
      </c>
      <c r="F21" s="6" t="s">
        <v>42</v>
      </c>
      <c r="G21" s="47">
        <v>114.03</v>
      </c>
      <c r="H21" s="45">
        <v>300</v>
      </c>
      <c r="I21" s="45">
        <v>300</v>
      </c>
      <c r="J21" s="47">
        <v>105.25</v>
      </c>
      <c r="K21" s="47">
        <f t="shared" si="0"/>
        <v>92.300271858282912</v>
      </c>
      <c r="L21" s="48">
        <f>J21/I21*100</f>
        <v>35.083333333333336</v>
      </c>
    </row>
    <row r="22" spans="2:12" x14ac:dyDescent="0.25">
      <c r="B22" s="5"/>
      <c r="C22" s="5"/>
      <c r="D22" s="6"/>
      <c r="E22" s="6">
        <v>6413</v>
      </c>
      <c r="F22" s="6" t="s">
        <v>43</v>
      </c>
      <c r="G22" s="48">
        <v>114.03</v>
      </c>
      <c r="H22" s="45">
        <v>300</v>
      </c>
      <c r="I22" s="45">
        <v>300</v>
      </c>
      <c r="J22" s="48">
        <v>105.25</v>
      </c>
      <c r="K22" s="84">
        <f t="shared" si="0"/>
        <v>92.300271858282912</v>
      </c>
      <c r="L22" s="48">
        <f t="shared" ref="L22:L24" si="2">J22/I22*100</f>
        <v>35.083333333333336</v>
      </c>
    </row>
    <row r="23" spans="2:12" ht="18.75" customHeight="1" x14ac:dyDescent="0.25">
      <c r="B23" s="5"/>
      <c r="C23" s="15">
        <v>65</v>
      </c>
      <c r="D23" s="22"/>
      <c r="E23" s="22"/>
      <c r="F23" s="22" t="s">
        <v>44</v>
      </c>
      <c r="G23" s="47">
        <v>508465.77</v>
      </c>
      <c r="H23" s="46">
        <v>665500</v>
      </c>
      <c r="I23" s="46">
        <v>734194</v>
      </c>
      <c r="J23" s="47">
        <v>502973.49</v>
      </c>
      <c r="K23" s="47">
        <f t="shared" si="0"/>
        <v>98.919832892585859</v>
      </c>
      <c r="L23" s="47">
        <f t="shared" si="2"/>
        <v>68.506891911402164</v>
      </c>
    </row>
    <row r="24" spans="2:12" x14ac:dyDescent="0.25">
      <c r="B24" s="5"/>
      <c r="C24" s="5"/>
      <c r="D24" s="6"/>
      <c r="E24" s="6">
        <v>652</v>
      </c>
      <c r="F24" s="6" t="s">
        <v>44</v>
      </c>
      <c r="G24" s="48">
        <v>508465.7</v>
      </c>
      <c r="H24" s="45">
        <v>665500</v>
      </c>
      <c r="I24" s="45">
        <v>734194</v>
      </c>
      <c r="J24" s="47">
        <v>502973.49</v>
      </c>
      <c r="K24" s="47">
        <f t="shared" si="0"/>
        <v>98.919846510787252</v>
      </c>
      <c r="L24" s="48">
        <f t="shared" si="2"/>
        <v>68.506891911402164</v>
      </c>
    </row>
    <row r="25" spans="2:12" x14ac:dyDescent="0.25">
      <c r="B25" s="5"/>
      <c r="C25" s="5"/>
      <c r="D25" s="6"/>
      <c r="E25" s="6">
        <v>6526</v>
      </c>
      <c r="F25" s="6" t="s">
        <v>45</v>
      </c>
      <c r="G25" s="48">
        <v>508465.7</v>
      </c>
      <c r="H25" s="45">
        <v>665500</v>
      </c>
      <c r="I25" s="45">
        <v>734194</v>
      </c>
      <c r="J25" s="48">
        <v>502973.49</v>
      </c>
      <c r="K25" s="84">
        <f t="shared" si="0"/>
        <v>98.919846510787252</v>
      </c>
      <c r="L25" s="48">
        <f>J25/I25*100</f>
        <v>68.506891911402164</v>
      </c>
    </row>
    <row r="26" spans="2:12" ht="19.5" customHeight="1" x14ac:dyDescent="0.25">
      <c r="B26" s="5"/>
      <c r="C26" s="15">
        <v>66</v>
      </c>
      <c r="D26" s="6"/>
      <c r="E26" s="6"/>
      <c r="F26" s="22" t="s">
        <v>46</v>
      </c>
      <c r="G26" s="47"/>
      <c r="H26" s="46"/>
      <c r="I26" s="46"/>
      <c r="J26" s="47"/>
      <c r="K26" s="47"/>
      <c r="L26" s="48"/>
    </row>
    <row r="27" spans="2:12" x14ac:dyDescent="0.25">
      <c r="B27" s="5"/>
      <c r="C27" s="5"/>
      <c r="D27" s="6"/>
      <c r="E27" s="6">
        <v>663</v>
      </c>
      <c r="F27" s="6" t="s">
        <v>47</v>
      </c>
      <c r="G27" s="47"/>
      <c r="H27" s="45"/>
      <c r="I27" s="45"/>
      <c r="J27" s="47"/>
      <c r="K27" s="47"/>
      <c r="L27" s="48"/>
    </row>
    <row r="28" spans="2:12" x14ac:dyDescent="0.25">
      <c r="B28" s="5"/>
      <c r="C28" s="5"/>
      <c r="D28" s="6"/>
      <c r="E28" s="6">
        <v>6631</v>
      </c>
      <c r="F28" s="6" t="s">
        <v>48</v>
      </c>
      <c r="G28" s="48"/>
      <c r="H28" s="45"/>
      <c r="I28" s="45"/>
      <c r="J28" s="48"/>
      <c r="K28" s="47"/>
      <c r="L28" s="48"/>
    </row>
    <row r="29" spans="2:12" x14ac:dyDescent="0.25">
      <c r="B29" s="5"/>
      <c r="C29" s="15">
        <v>67</v>
      </c>
      <c r="D29" s="6"/>
      <c r="E29" s="6"/>
      <c r="F29" s="4" t="s">
        <v>49</v>
      </c>
      <c r="G29" s="47">
        <v>2142936.35</v>
      </c>
      <c r="H29" s="46">
        <v>2065376</v>
      </c>
      <c r="I29" s="46">
        <v>2782488</v>
      </c>
      <c r="J29" s="47">
        <v>2503583.2400000002</v>
      </c>
      <c r="K29" s="47">
        <f t="shared" si="0"/>
        <v>116.82956612313755</v>
      </c>
      <c r="L29" s="47">
        <f t="shared" ref="L29:L32" si="3">J29/I29*100</f>
        <v>89.976425414952374</v>
      </c>
    </row>
    <row r="30" spans="2:12" x14ac:dyDescent="0.25">
      <c r="B30" s="5"/>
      <c r="C30" s="15"/>
      <c r="D30" s="6"/>
      <c r="E30" s="6">
        <v>671</v>
      </c>
      <c r="F30" s="7" t="s">
        <v>49</v>
      </c>
      <c r="G30" s="84">
        <v>2142936.35</v>
      </c>
      <c r="H30" s="45">
        <v>2065376</v>
      </c>
      <c r="I30" s="45">
        <v>2782488</v>
      </c>
      <c r="J30" s="84">
        <v>2503583.2400000002</v>
      </c>
      <c r="K30" s="84">
        <f t="shared" si="0"/>
        <v>116.82956612313755</v>
      </c>
      <c r="L30" s="48">
        <f t="shared" si="3"/>
        <v>89.976425414952374</v>
      </c>
    </row>
    <row r="31" spans="2:12" x14ac:dyDescent="0.25">
      <c r="B31" s="5"/>
      <c r="C31" s="15"/>
      <c r="D31" s="6"/>
      <c r="E31" s="6">
        <v>6711</v>
      </c>
      <c r="F31" s="7" t="s">
        <v>50</v>
      </c>
      <c r="G31" s="48">
        <v>2119271.35</v>
      </c>
      <c r="H31" s="45">
        <v>2051686</v>
      </c>
      <c r="I31" s="45">
        <v>2768798</v>
      </c>
      <c r="J31" s="48">
        <v>2474298.9900000002</v>
      </c>
      <c r="K31" s="84">
        <f t="shared" si="0"/>
        <v>116.75234462071127</v>
      </c>
      <c r="L31" s="48">
        <f t="shared" si="3"/>
        <v>89.363651302839713</v>
      </c>
    </row>
    <row r="32" spans="2:12" x14ac:dyDescent="0.25">
      <c r="B32" s="5"/>
      <c r="C32" s="5"/>
      <c r="D32" s="6"/>
      <c r="E32" s="6">
        <v>6712</v>
      </c>
      <c r="F32" s="7" t="s">
        <v>51</v>
      </c>
      <c r="G32" s="48">
        <v>23665</v>
      </c>
      <c r="H32" s="45">
        <v>13690</v>
      </c>
      <c r="I32" s="45">
        <v>13690</v>
      </c>
      <c r="J32" s="48">
        <v>29284.25</v>
      </c>
      <c r="K32" s="84">
        <f t="shared" si="0"/>
        <v>123.7449820409888</v>
      </c>
      <c r="L32" s="48">
        <f t="shared" si="3"/>
        <v>213.9097881665449</v>
      </c>
    </row>
    <row r="33" spans="2:12" x14ac:dyDescent="0.25">
      <c r="B33" s="5"/>
      <c r="C33" s="5"/>
      <c r="D33" s="5"/>
      <c r="E33" s="5"/>
      <c r="F33" s="17"/>
      <c r="G33" s="45"/>
      <c r="H33" s="45"/>
      <c r="I33" s="2"/>
      <c r="J33" s="48"/>
      <c r="K33" s="48"/>
      <c r="L33" s="48"/>
    </row>
    <row r="34" spans="2:12" ht="15.75" customHeight="1" x14ac:dyDescent="0.25"/>
    <row r="35" spans="2:12" ht="15.75" customHeight="1" x14ac:dyDescent="0.25">
      <c r="B35" s="13"/>
      <c r="C35" s="13"/>
      <c r="D35" s="13"/>
      <c r="E35" s="13"/>
      <c r="F35" s="13"/>
      <c r="G35" s="29"/>
      <c r="H35" s="29"/>
      <c r="I35" s="13"/>
      <c r="J35" s="40"/>
      <c r="K35" s="40"/>
      <c r="L35" s="40"/>
    </row>
    <row r="36" spans="2:12" ht="25.5" x14ac:dyDescent="0.25">
      <c r="B36" s="113" t="s">
        <v>6</v>
      </c>
      <c r="C36" s="114"/>
      <c r="D36" s="114"/>
      <c r="E36" s="114"/>
      <c r="F36" s="115"/>
      <c r="G36" s="44" t="s">
        <v>96</v>
      </c>
      <c r="H36" s="44" t="s">
        <v>114</v>
      </c>
      <c r="I36" s="28" t="s">
        <v>110</v>
      </c>
      <c r="J36" s="44" t="s">
        <v>111</v>
      </c>
      <c r="K36" s="44" t="s">
        <v>11</v>
      </c>
      <c r="L36" s="44" t="s">
        <v>25</v>
      </c>
    </row>
    <row r="37" spans="2:12" ht="12.75" customHeight="1" x14ac:dyDescent="0.25">
      <c r="B37" s="113">
        <v>1</v>
      </c>
      <c r="C37" s="114"/>
      <c r="D37" s="114"/>
      <c r="E37" s="114"/>
      <c r="F37" s="115"/>
      <c r="G37" s="28">
        <v>2</v>
      </c>
      <c r="H37" s="28">
        <v>3</v>
      </c>
      <c r="I37" s="28">
        <v>4</v>
      </c>
      <c r="J37" s="28">
        <v>5</v>
      </c>
      <c r="K37" s="44" t="s">
        <v>13</v>
      </c>
      <c r="L37" s="44" t="s">
        <v>14</v>
      </c>
    </row>
    <row r="38" spans="2:12" x14ac:dyDescent="0.25">
      <c r="B38" s="56"/>
      <c r="C38" s="56"/>
      <c r="D38" s="56"/>
      <c r="E38" s="56"/>
      <c r="F38" s="56" t="s">
        <v>7</v>
      </c>
      <c r="G38" s="67">
        <v>3115385.58</v>
      </c>
      <c r="H38" s="67">
        <v>3201353</v>
      </c>
      <c r="I38" s="67">
        <v>4133652</v>
      </c>
      <c r="J38" s="68">
        <v>3526290.84</v>
      </c>
      <c r="K38" s="68">
        <f>J38/G38*100</f>
        <v>113.18954747168084</v>
      </c>
      <c r="L38" s="68">
        <f>J38/I38*100</f>
        <v>85.306911176847976</v>
      </c>
    </row>
    <row r="39" spans="2:12" x14ac:dyDescent="0.25">
      <c r="B39" s="55">
        <v>3</v>
      </c>
      <c r="C39" s="55"/>
      <c r="D39" s="55"/>
      <c r="E39" s="55"/>
      <c r="F39" s="55" t="s">
        <v>3</v>
      </c>
      <c r="G39" s="68">
        <v>3089017.72</v>
      </c>
      <c r="H39" s="61">
        <v>3166663</v>
      </c>
      <c r="I39" s="61">
        <v>4079462</v>
      </c>
      <c r="J39" s="62">
        <v>3496457.59</v>
      </c>
      <c r="K39" s="62">
        <f>J39/G39*100</f>
        <v>113.18994926322404</v>
      </c>
      <c r="L39" s="62">
        <f t="shared" ref="L39:L42" si="4">J39/I39*100</f>
        <v>85.708791747539266</v>
      </c>
    </row>
    <row r="40" spans="2:12" x14ac:dyDescent="0.25">
      <c r="B40" s="51"/>
      <c r="C40" s="52">
        <v>31</v>
      </c>
      <c r="D40" s="52"/>
      <c r="E40" s="52"/>
      <c r="F40" s="51" t="s">
        <v>4</v>
      </c>
      <c r="G40" s="62">
        <v>2357653.94</v>
      </c>
      <c r="H40" s="53">
        <v>2328256</v>
      </c>
      <c r="I40" s="53">
        <v>3154155</v>
      </c>
      <c r="J40" s="54">
        <v>2825954.36</v>
      </c>
      <c r="K40" s="54">
        <f t="shared" ref="K40:K42" si="5">J40/G40*100</f>
        <v>119.86298379311766</v>
      </c>
      <c r="L40" s="54">
        <f t="shared" si="4"/>
        <v>89.594657206129696</v>
      </c>
    </row>
    <row r="41" spans="2:12" x14ac:dyDescent="0.25">
      <c r="B41" s="5"/>
      <c r="C41" s="5"/>
      <c r="D41" s="5">
        <v>311</v>
      </c>
      <c r="E41" s="5"/>
      <c r="F41" s="5" t="s">
        <v>17</v>
      </c>
      <c r="G41" s="54">
        <v>1827140.67</v>
      </c>
      <c r="H41" s="46">
        <v>1770529</v>
      </c>
      <c r="I41" s="46">
        <v>2397000</v>
      </c>
      <c r="J41" s="47">
        <v>2202486.0699999998</v>
      </c>
      <c r="K41" s="79">
        <f t="shared" si="5"/>
        <v>120.54277517669179</v>
      </c>
      <c r="L41" s="79">
        <f t="shared" si="4"/>
        <v>91.885109303295778</v>
      </c>
    </row>
    <row r="42" spans="2:12" x14ac:dyDescent="0.25">
      <c r="B42" s="5"/>
      <c r="C42" s="5"/>
      <c r="D42" s="5"/>
      <c r="E42" s="5">
        <v>3111</v>
      </c>
      <c r="F42" s="5" t="s">
        <v>18</v>
      </c>
      <c r="G42" s="84">
        <v>1811899.66</v>
      </c>
      <c r="H42" s="45">
        <v>1721579</v>
      </c>
      <c r="I42" s="45">
        <v>2360000</v>
      </c>
      <c r="J42" s="48">
        <v>2177535.75</v>
      </c>
      <c r="K42" s="71">
        <f t="shared" si="5"/>
        <v>120.17970962034398</v>
      </c>
      <c r="L42" s="48">
        <f t="shared" si="4"/>
        <v>92.26846398305085</v>
      </c>
    </row>
    <row r="43" spans="2:12" x14ac:dyDescent="0.25">
      <c r="B43" s="5"/>
      <c r="C43" s="5"/>
      <c r="D43" s="5"/>
      <c r="E43" s="5">
        <v>3112</v>
      </c>
      <c r="F43" s="5" t="s">
        <v>101</v>
      </c>
      <c r="G43" s="48">
        <v>0</v>
      </c>
      <c r="H43" s="45"/>
      <c r="I43" s="45">
        <v>0</v>
      </c>
      <c r="J43" s="48">
        <v>0</v>
      </c>
      <c r="K43" s="71"/>
      <c r="L43" s="48"/>
    </row>
    <row r="44" spans="2:12" x14ac:dyDescent="0.25">
      <c r="B44" s="5"/>
      <c r="C44" s="5"/>
      <c r="D44" s="5"/>
      <c r="E44" s="5">
        <v>3113</v>
      </c>
      <c r="F44" s="5" t="s">
        <v>52</v>
      </c>
      <c r="G44" s="48">
        <v>15241.01</v>
      </c>
      <c r="H44" s="45">
        <v>48950</v>
      </c>
      <c r="I44" s="45">
        <v>37000</v>
      </c>
      <c r="J44" s="48">
        <v>24950.32</v>
      </c>
      <c r="K44" s="71">
        <f t="shared" ref="K44:K48" si="6">J44/G44*100</f>
        <v>163.70516127212039</v>
      </c>
      <c r="L44" s="48">
        <f t="shared" ref="L44:L48" si="7">J44/I44*100</f>
        <v>67.433297297297301</v>
      </c>
    </row>
    <row r="45" spans="2:12" x14ac:dyDescent="0.25">
      <c r="B45" s="5"/>
      <c r="C45" s="5"/>
      <c r="D45" s="5">
        <v>312</v>
      </c>
      <c r="E45" s="5"/>
      <c r="F45" s="5" t="s">
        <v>53</v>
      </c>
      <c r="G45" s="48">
        <v>226678.07</v>
      </c>
      <c r="H45" s="46">
        <v>242827</v>
      </c>
      <c r="I45" s="45">
        <v>360000</v>
      </c>
      <c r="J45" s="84">
        <v>260057.87</v>
      </c>
      <c r="K45" s="79">
        <f t="shared" si="6"/>
        <v>114.72564152324043</v>
      </c>
      <c r="L45" s="47">
        <f t="shared" si="7"/>
        <v>72.238297222222229</v>
      </c>
    </row>
    <row r="46" spans="2:12" x14ac:dyDescent="0.25">
      <c r="B46" s="5"/>
      <c r="C46" s="5"/>
      <c r="D46" s="5">
        <v>313</v>
      </c>
      <c r="E46" s="5"/>
      <c r="F46" s="5" t="s">
        <v>54</v>
      </c>
      <c r="G46" s="47">
        <v>303835.2</v>
      </c>
      <c r="H46" s="46">
        <v>314900</v>
      </c>
      <c r="I46" s="46">
        <v>397155</v>
      </c>
      <c r="J46" s="47">
        <v>363410.42</v>
      </c>
      <c r="K46" s="79">
        <f t="shared" si="6"/>
        <v>119.60774130186363</v>
      </c>
      <c r="L46" s="47">
        <f t="shared" si="7"/>
        <v>91.503423096775819</v>
      </c>
    </row>
    <row r="47" spans="2:12" x14ac:dyDescent="0.25">
      <c r="B47" s="5"/>
      <c r="C47" s="5"/>
      <c r="D47" s="5"/>
      <c r="E47" s="5">
        <v>3132</v>
      </c>
      <c r="F47" s="5" t="s">
        <v>55</v>
      </c>
      <c r="G47" s="84">
        <v>303835.2</v>
      </c>
      <c r="H47" s="45">
        <v>314900</v>
      </c>
      <c r="I47" s="45">
        <v>397155</v>
      </c>
      <c r="J47" s="48">
        <v>363410.42</v>
      </c>
      <c r="K47" s="71">
        <f t="shared" si="6"/>
        <v>119.60774130186363</v>
      </c>
      <c r="L47" s="48">
        <f t="shared" si="7"/>
        <v>91.503423096775819</v>
      </c>
    </row>
    <row r="48" spans="2:12" x14ac:dyDescent="0.25">
      <c r="B48" s="49"/>
      <c r="C48" s="49">
        <v>32</v>
      </c>
      <c r="D48" s="50"/>
      <c r="E48" s="50"/>
      <c r="F48" s="57" t="s">
        <v>9</v>
      </c>
      <c r="G48" s="60">
        <v>728866.99</v>
      </c>
      <c r="H48" s="59">
        <v>834395</v>
      </c>
      <c r="I48" s="59">
        <v>921295</v>
      </c>
      <c r="J48" s="60">
        <v>667808</v>
      </c>
      <c r="K48" s="54">
        <f t="shared" si="6"/>
        <v>91.622752732978071</v>
      </c>
      <c r="L48" s="54">
        <f t="shared" si="7"/>
        <v>72.485794452374108</v>
      </c>
    </row>
    <row r="49" spans="2:12" x14ac:dyDescent="0.25">
      <c r="B49" s="5"/>
      <c r="C49" s="5"/>
      <c r="D49" s="15">
        <v>321</v>
      </c>
      <c r="E49" s="5"/>
      <c r="F49" s="5" t="s">
        <v>19</v>
      </c>
      <c r="G49" s="47">
        <v>111862.93</v>
      </c>
      <c r="H49" s="46">
        <v>117967</v>
      </c>
      <c r="I49" s="46">
        <v>130052</v>
      </c>
      <c r="J49" s="47">
        <v>98581.29</v>
      </c>
      <c r="K49" s="79">
        <v>88.13</v>
      </c>
      <c r="L49" s="79">
        <v>75.8</v>
      </c>
    </row>
    <row r="50" spans="2:12" x14ac:dyDescent="0.25">
      <c r="B50" s="5"/>
      <c r="C50" s="15"/>
      <c r="D50" s="5"/>
      <c r="E50" s="5">
        <v>3211</v>
      </c>
      <c r="F50" s="17" t="s">
        <v>20</v>
      </c>
      <c r="G50" s="48">
        <v>4465.22</v>
      </c>
      <c r="H50" s="45">
        <v>3982</v>
      </c>
      <c r="I50" s="45">
        <v>3982</v>
      </c>
      <c r="J50" s="48">
        <v>3344.82</v>
      </c>
      <c r="K50" s="71">
        <v>74.91</v>
      </c>
      <c r="L50" s="48">
        <v>84</v>
      </c>
    </row>
    <row r="51" spans="2:12" x14ac:dyDescent="0.25">
      <c r="B51" s="5"/>
      <c r="C51" s="15"/>
      <c r="D51" s="6"/>
      <c r="E51" s="6">
        <v>3212</v>
      </c>
      <c r="F51" s="6" t="s">
        <v>56</v>
      </c>
      <c r="G51" s="48">
        <v>85776.97</v>
      </c>
      <c r="H51" s="45">
        <v>100985</v>
      </c>
      <c r="I51" s="45">
        <v>113070</v>
      </c>
      <c r="J51" s="48">
        <v>89136.21</v>
      </c>
      <c r="K51" s="71">
        <v>103.92</v>
      </c>
      <c r="L51" s="48">
        <v>78.83</v>
      </c>
    </row>
    <row r="52" spans="2:12" x14ac:dyDescent="0.25">
      <c r="B52" s="5"/>
      <c r="C52" s="15"/>
      <c r="D52" s="6"/>
      <c r="E52" s="6">
        <v>3213</v>
      </c>
      <c r="F52" s="6" t="s">
        <v>57</v>
      </c>
      <c r="G52" s="48">
        <v>20684.060000000001</v>
      </c>
      <c r="H52" s="45">
        <v>10000</v>
      </c>
      <c r="I52" s="45">
        <v>10000</v>
      </c>
      <c r="J52" s="48">
        <v>3104.91</v>
      </c>
      <c r="K52" s="71">
        <v>15.01</v>
      </c>
      <c r="L52" s="48">
        <v>31.05</v>
      </c>
    </row>
    <row r="53" spans="2:12" x14ac:dyDescent="0.25">
      <c r="B53" s="5"/>
      <c r="C53" s="5"/>
      <c r="D53" s="6"/>
      <c r="E53" s="6">
        <v>3214</v>
      </c>
      <c r="F53" s="6" t="s">
        <v>104</v>
      </c>
      <c r="G53" s="48">
        <v>936.68</v>
      </c>
      <c r="H53" s="45">
        <v>3000</v>
      </c>
      <c r="I53" s="45">
        <v>3000</v>
      </c>
      <c r="J53" s="48">
        <v>2995.35</v>
      </c>
      <c r="K53" s="71">
        <v>319.77999999999997</v>
      </c>
      <c r="L53" s="48">
        <v>99.85</v>
      </c>
    </row>
    <row r="54" spans="2:12" x14ac:dyDescent="0.25">
      <c r="B54" s="5"/>
      <c r="C54" s="5"/>
      <c r="D54" s="22">
        <v>322</v>
      </c>
      <c r="E54" s="6"/>
      <c r="F54" s="6" t="s">
        <v>58</v>
      </c>
      <c r="G54" s="47">
        <v>426710.24</v>
      </c>
      <c r="H54" s="46">
        <v>514979</v>
      </c>
      <c r="I54" s="46">
        <v>558083.31999999995</v>
      </c>
      <c r="J54" s="47">
        <v>399543.27</v>
      </c>
      <c r="K54" s="79">
        <v>93.63</v>
      </c>
      <c r="L54" s="79">
        <v>71.59</v>
      </c>
    </row>
    <row r="55" spans="2:12" x14ac:dyDescent="0.25">
      <c r="B55" s="5"/>
      <c r="C55" s="5"/>
      <c r="D55" s="6"/>
      <c r="E55" s="6">
        <v>3221</v>
      </c>
      <c r="F55" s="6" t="s">
        <v>59</v>
      </c>
      <c r="G55" s="48">
        <v>93774.05</v>
      </c>
      <c r="H55" s="45">
        <v>169000</v>
      </c>
      <c r="I55" s="45">
        <v>179000</v>
      </c>
      <c r="J55" s="48">
        <v>80202.509999999995</v>
      </c>
      <c r="K55" s="71">
        <v>85.53</v>
      </c>
      <c r="L55" s="48">
        <v>44.81</v>
      </c>
    </row>
    <row r="56" spans="2:12" x14ac:dyDescent="0.25">
      <c r="B56" s="5"/>
      <c r="C56" s="5"/>
      <c r="D56" s="6"/>
      <c r="E56" s="6">
        <v>3222</v>
      </c>
      <c r="F56" s="6" t="s">
        <v>60</v>
      </c>
      <c r="G56" s="48">
        <v>235246.45</v>
      </c>
      <c r="H56" s="45">
        <v>230000</v>
      </c>
      <c r="I56" s="45">
        <v>249083.32</v>
      </c>
      <c r="J56" s="48">
        <v>225967.37</v>
      </c>
      <c r="K56" s="71">
        <v>96.05</v>
      </c>
      <c r="L56" s="48">
        <v>90.72</v>
      </c>
    </row>
    <row r="57" spans="2:12" x14ac:dyDescent="0.25">
      <c r="B57" s="5"/>
      <c r="C57" s="5"/>
      <c r="D57" s="6"/>
      <c r="E57" s="6">
        <v>3223</v>
      </c>
      <c r="F57" s="6" t="s">
        <v>61</v>
      </c>
      <c r="G57" s="48">
        <v>71783.199999999997</v>
      </c>
      <c r="H57" s="45">
        <v>76979</v>
      </c>
      <c r="I57" s="45">
        <v>80000</v>
      </c>
      <c r="J57" s="48">
        <v>58559.69</v>
      </c>
      <c r="K57" s="71">
        <v>81.58</v>
      </c>
      <c r="L57" s="48">
        <v>73.2</v>
      </c>
    </row>
    <row r="58" spans="2:12" x14ac:dyDescent="0.25">
      <c r="B58" s="5"/>
      <c r="C58" s="5"/>
      <c r="D58" s="6"/>
      <c r="E58" s="6">
        <v>3224</v>
      </c>
      <c r="F58" s="6" t="s">
        <v>62</v>
      </c>
      <c r="G58" s="48">
        <v>17025.25</v>
      </c>
      <c r="H58" s="45">
        <v>15000</v>
      </c>
      <c r="I58" s="45">
        <v>20000</v>
      </c>
      <c r="J58" s="48">
        <v>14368.04</v>
      </c>
      <c r="K58" s="71">
        <v>84.39</v>
      </c>
      <c r="L58" s="48">
        <v>71.84</v>
      </c>
    </row>
    <row r="59" spans="2:12" x14ac:dyDescent="0.25">
      <c r="B59" s="5"/>
      <c r="C59" s="5"/>
      <c r="D59" s="6"/>
      <c r="E59" s="6">
        <v>3225</v>
      </c>
      <c r="F59" s="6" t="s">
        <v>63</v>
      </c>
      <c r="G59" s="48">
        <v>4383.84</v>
      </c>
      <c r="H59" s="45">
        <v>12000</v>
      </c>
      <c r="I59" s="45">
        <v>10000</v>
      </c>
      <c r="J59" s="48">
        <v>6895.47</v>
      </c>
      <c r="K59" s="71">
        <v>157.29</v>
      </c>
      <c r="L59" s="48">
        <v>68.95</v>
      </c>
    </row>
    <row r="60" spans="2:12" x14ac:dyDescent="0.25">
      <c r="B60" s="5"/>
      <c r="C60" s="5"/>
      <c r="D60" s="6"/>
      <c r="E60" s="6">
        <v>3227</v>
      </c>
      <c r="F60" s="6" t="s">
        <v>64</v>
      </c>
      <c r="G60" s="48">
        <v>4496.8500000000004</v>
      </c>
      <c r="H60" s="45">
        <v>12000</v>
      </c>
      <c r="I60" s="45">
        <v>20000</v>
      </c>
      <c r="J60" s="48">
        <v>13550.19</v>
      </c>
      <c r="K60" s="71">
        <v>301.33</v>
      </c>
      <c r="L60" s="48">
        <v>67.75</v>
      </c>
    </row>
    <row r="61" spans="2:12" x14ac:dyDescent="0.25">
      <c r="B61" s="5"/>
      <c r="C61" s="5"/>
      <c r="D61" s="22">
        <v>323</v>
      </c>
      <c r="E61" s="6"/>
      <c r="F61" s="6" t="s">
        <v>65</v>
      </c>
      <c r="G61" s="47">
        <v>169627.39</v>
      </c>
      <c r="H61" s="46">
        <v>177122</v>
      </c>
      <c r="I61" s="46">
        <v>206159.68</v>
      </c>
      <c r="J61" s="47">
        <v>153053.57999999999</v>
      </c>
      <c r="K61" s="79">
        <v>90.23</v>
      </c>
      <c r="L61" s="79">
        <v>74.239999999999995</v>
      </c>
    </row>
    <row r="62" spans="2:12" x14ac:dyDescent="0.25">
      <c r="B62" s="5"/>
      <c r="C62" s="5"/>
      <c r="D62" s="6"/>
      <c r="E62" s="6">
        <v>3231</v>
      </c>
      <c r="F62" s="6" t="s">
        <v>66</v>
      </c>
      <c r="G62" s="48">
        <v>20120.57</v>
      </c>
      <c r="H62" s="45">
        <v>20000</v>
      </c>
      <c r="I62" s="45">
        <v>23000</v>
      </c>
      <c r="J62" s="48">
        <v>17692.43</v>
      </c>
      <c r="K62" s="71">
        <v>87.93</v>
      </c>
      <c r="L62" s="48">
        <v>76.92</v>
      </c>
    </row>
    <row r="63" spans="2:12" x14ac:dyDescent="0.25">
      <c r="B63" s="5"/>
      <c r="C63" s="5"/>
      <c r="D63" s="6"/>
      <c r="E63" s="6">
        <v>3232</v>
      </c>
      <c r="F63" s="6" t="s">
        <v>67</v>
      </c>
      <c r="G63" s="48">
        <v>52639.08</v>
      </c>
      <c r="H63" s="45">
        <v>50000</v>
      </c>
      <c r="I63" s="45">
        <v>60916.68</v>
      </c>
      <c r="J63" s="48">
        <v>38167.24</v>
      </c>
      <c r="K63" s="71">
        <v>72.510000000000005</v>
      </c>
      <c r="L63" s="48">
        <v>62.65</v>
      </c>
    </row>
    <row r="64" spans="2:12" x14ac:dyDescent="0.25">
      <c r="B64" s="5"/>
      <c r="C64" s="5"/>
      <c r="D64" s="6"/>
      <c r="E64" s="6">
        <v>3233</v>
      </c>
      <c r="F64" s="6" t="s">
        <v>105</v>
      </c>
      <c r="G64" s="48">
        <v>1461.58</v>
      </c>
      <c r="H64" s="45">
        <v>1000</v>
      </c>
      <c r="I64" s="45">
        <v>1000</v>
      </c>
      <c r="J64" s="48">
        <v>673.33</v>
      </c>
      <c r="K64" s="71">
        <v>46.07</v>
      </c>
      <c r="L64" s="48">
        <v>67.33</v>
      </c>
    </row>
    <row r="65" spans="2:12" x14ac:dyDescent="0.25">
      <c r="B65" s="5"/>
      <c r="C65" s="5"/>
      <c r="D65" s="6"/>
      <c r="E65" s="6">
        <v>3234</v>
      </c>
      <c r="F65" s="6" t="s">
        <v>68</v>
      </c>
      <c r="G65" s="48">
        <v>44534.32</v>
      </c>
      <c r="H65" s="45">
        <v>45000</v>
      </c>
      <c r="I65" s="45">
        <v>65000</v>
      </c>
      <c r="J65" s="48">
        <v>43543.92</v>
      </c>
      <c r="K65" s="71">
        <v>97.78</v>
      </c>
      <c r="L65" s="48">
        <v>66.989999999999995</v>
      </c>
    </row>
    <row r="66" spans="2:12" x14ac:dyDescent="0.25">
      <c r="B66" s="5"/>
      <c r="C66" s="5"/>
      <c r="D66" s="6"/>
      <c r="E66" s="6">
        <v>3235</v>
      </c>
      <c r="F66" s="6" t="s">
        <v>69</v>
      </c>
      <c r="G66" s="48">
        <v>8822.0400000000009</v>
      </c>
      <c r="H66" s="45">
        <v>9127</v>
      </c>
      <c r="I66" s="45">
        <v>9127</v>
      </c>
      <c r="J66" s="48">
        <v>8822.0400000000009</v>
      </c>
      <c r="K66" s="71">
        <v>100</v>
      </c>
      <c r="L66" s="48">
        <v>96.66</v>
      </c>
    </row>
    <row r="67" spans="2:12" x14ac:dyDescent="0.25">
      <c r="B67" s="5"/>
      <c r="C67" s="5"/>
      <c r="D67" s="6"/>
      <c r="E67" s="6">
        <v>3236</v>
      </c>
      <c r="F67" s="6" t="s">
        <v>70</v>
      </c>
      <c r="G67" s="48">
        <v>4631.41</v>
      </c>
      <c r="H67" s="45">
        <v>6000</v>
      </c>
      <c r="I67" s="45">
        <v>5000</v>
      </c>
      <c r="J67" s="48">
        <v>2176.1999999999998</v>
      </c>
      <c r="K67" s="71">
        <v>46.99</v>
      </c>
      <c r="L67" s="48">
        <v>43.52</v>
      </c>
    </row>
    <row r="68" spans="2:12" x14ac:dyDescent="0.25">
      <c r="B68" s="5"/>
      <c r="C68" s="5"/>
      <c r="D68" s="6"/>
      <c r="E68" s="6">
        <v>3237</v>
      </c>
      <c r="F68" s="6" t="s">
        <v>71</v>
      </c>
      <c r="G68" s="48">
        <v>17633.71</v>
      </c>
      <c r="H68" s="45">
        <v>30995</v>
      </c>
      <c r="I68" s="45">
        <v>26116</v>
      </c>
      <c r="J68" s="48">
        <v>21484.92</v>
      </c>
      <c r="K68" s="71">
        <v>121.84</v>
      </c>
      <c r="L68" s="48">
        <v>82.266999999999996</v>
      </c>
    </row>
    <row r="69" spans="2:12" x14ac:dyDescent="0.25">
      <c r="B69" s="5"/>
      <c r="C69" s="5"/>
      <c r="D69" s="6"/>
      <c r="E69" s="6">
        <v>3238</v>
      </c>
      <c r="F69" s="6" t="s">
        <v>72</v>
      </c>
      <c r="G69" s="48">
        <v>3249.93</v>
      </c>
      <c r="H69" s="45">
        <v>5000</v>
      </c>
      <c r="I69" s="45">
        <v>5000</v>
      </c>
      <c r="J69" s="48">
        <v>3861.9</v>
      </c>
      <c r="K69" s="71">
        <v>118.83</v>
      </c>
      <c r="L69" s="48">
        <v>77.239999999999995</v>
      </c>
    </row>
    <row r="70" spans="2:12" x14ac:dyDescent="0.25">
      <c r="B70" s="5"/>
      <c r="C70" s="5"/>
      <c r="D70" s="6"/>
      <c r="E70" s="6">
        <v>3239</v>
      </c>
      <c r="F70" s="6" t="s">
        <v>73</v>
      </c>
      <c r="G70" s="48">
        <v>16534.75</v>
      </c>
      <c r="H70" s="45">
        <v>10000</v>
      </c>
      <c r="I70" s="45">
        <v>11000</v>
      </c>
      <c r="J70" s="48">
        <v>16631.599999999999</v>
      </c>
      <c r="K70" s="71">
        <v>100.59</v>
      </c>
      <c r="L70" s="48">
        <v>151.96</v>
      </c>
    </row>
    <row r="71" spans="2:12" x14ac:dyDescent="0.25">
      <c r="B71" s="5"/>
      <c r="C71" s="5"/>
      <c r="D71" s="22">
        <v>329</v>
      </c>
      <c r="E71" s="6"/>
      <c r="F71" s="6" t="s">
        <v>74</v>
      </c>
      <c r="G71" s="47">
        <v>20666.43</v>
      </c>
      <c r="H71" s="46">
        <v>24327</v>
      </c>
      <c r="I71" s="46">
        <v>27000</v>
      </c>
      <c r="J71" s="47">
        <v>16629.86</v>
      </c>
      <c r="K71" s="79">
        <v>80.47</v>
      </c>
      <c r="L71" s="79">
        <v>61.59</v>
      </c>
    </row>
    <row r="72" spans="2:12" x14ac:dyDescent="0.25">
      <c r="B72" s="5"/>
      <c r="C72" s="5"/>
      <c r="D72" s="22"/>
      <c r="E72" s="6">
        <v>3291</v>
      </c>
      <c r="F72" s="6" t="s">
        <v>75</v>
      </c>
      <c r="G72" s="48">
        <v>7362.53</v>
      </c>
      <c r="H72" s="45">
        <v>8000</v>
      </c>
      <c r="I72" s="45">
        <v>8000</v>
      </c>
      <c r="J72" s="48">
        <v>6733.68</v>
      </c>
      <c r="K72" s="71">
        <v>91.46</v>
      </c>
      <c r="L72" s="48">
        <v>84.17</v>
      </c>
    </row>
    <row r="73" spans="2:12" x14ac:dyDescent="0.25">
      <c r="B73" s="5"/>
      <c r="C73" s="5"/>
      <c r="D73" s="22"/>
      <c r="E73" s="6">
        <v>3292</v>
      </c>
      <c r="F73" s="6" t="s">
        <v>76</v>
      </c>
      <c r="G73" s="48">
        <v>10840.13</v>
      </c>
      <c r="H73" s="45">
        <v>13000</v>
      </c>
      <c r="I73" s="45">
        <v>13000</v>
      </c>
      <c r="J73" s="48">
        <v>9266.0499999999993</v>
      </c>
      <c r="K73" s="71">
        <v>85.48</v>
      </c>
      <c r="L73" s="48">
        <v>71.28</v>
      </c>
    </row>
    <row r="74" spans="2:12" x14ac:dyDescent="0.25">
      <c r="B74" s="5"/>
      <c r="C74" s="5"/>
      <c r="D74" s="22"/>
      <c r="E74" s="6">
        <v>3293</v>
      </c>
      <c r="F74" s="6" t="s">
        <v>106</v>
      </c>
      <c r="G74" s="48">
        <v>997.69</v>
      </c>
      <c r="H74" s="45">
        <v>1327</v>
      </c>
      <c r="I74" s="45">
        <v>1000</v>
      </c>
      <c r="J74" s="48">
        <v>361.57</v>
      </c>
      <c r="K74" s="71">
        <v>36.24</v>
      </c>
      <c r="L74" s="48">
        <v>36.159999999999997</v>
      </c>
    </row>
    <row r="75" spans="2:12" x14ac:dyDescent="0.25">
      <c r="B75" s="5"/>
      <c r="C75" s="5"/>
      <c r="D75" s="22"/>
      <c r="E75" s="6">
        <v>3295</v>
      </c>
      <c r="F75" s="6" t="s">
        <v>77</v>
      </c>
      <c r="G75" s="48">
        <v>0</v>
      </c>
      <c r="H75" s="45">
        <v>0</v>
      </c>
      <c r="I75" s="45">
        <v>0</v>
      </c>
      <c r="J75" s="48">
        <v>0</v>
      </c>
      <c r="K75" s="71">
        <v>0</v>
      </c>
      <c r="L75" s="48"/>
    </row>
    <row r="76" spans="2:12" x14ac:dyDescent="0.25">
      <c r="B76" s="5"/>
      <c r="C76" s="5"/>
      <c r="D76" s="6"/>
      <c r="E76" s="6">
        <v>3299</v>
      </c>
      <c r="F76" s="6" t="s">
        <v>74</v>
      </c>
      <c r="G76" s="48">
        <v>1466.08</v>
      </c>
      <c r="H76" s="45">
        <v>2000</v>
      </c>
      <c r="I76" s="45">
        <v>5000</v>
      </c>
      <c r="J76" s="48">
        <v>268.56</v>
      </c>
      <c r="K76" s="71">
        <f t="shared" ref="K76:K79" si="8">J76/G76*100</f>
        <v>18.318236385463276</v>
      </c>
      <c r="L76" s="48">
        <f t="shared" ref="L76:L79" si="9">J76/I76*100</f>
        <v>5.3712</v>
      </c>
    </row>
    <row r="77" spans="2:12" x14ac:dyDescent="0.25">
      <c r="B77" s="49"/>
      <c r="C77" s="49">
        <v>34</v>
      </c>
      <c r="D77" s="50"/>
      <c r="E77" s="50"/>
      <c r="F77" s="58" t="s">
        <v>78</v>
      </c>
      <c r="G77" s="54">
        <v>2496.79</v>
      </c>
      <c r="H77" s="53">
        <v>4012</v>
      </c>
      <c r="I77" s="53">
        <v>4012</v>
      </c>
      <c r="J77" s="54">
        <v>2695.23</v>
      </c>
      <c r="K77" s="54">
        <f t="shared" si="8"/>
        <v>107.94780498159638</v>
      </c>
      <c r="L77" s="54">
        <f t="shared" si="9"/>
        <v>67.179212362911272</v>
      </c>
    </row>
    <row r="78" spans="2:12" x14ac:dyDescent="0.25">
      <c r="B78" s="5"/>
      <c r="C78" s="5"/>
      <c r="D78" s="6">
        <v>343</v>
      </c>
      <c r="E78" s="6"/>
      <c r="F78" s="6" t="s">
        <v>79</v>
      </c>
      <c r="G78" s="84">
        <v>2496.79</v>
      </c>
      <c r="H78" s="45">
        <v>4000</v>
      </c>
      <c r="I78" s="45">
        <v>4000</v>
      </c>
      <c r="J78" s="84">
        <v>2695.23</v>
      </c>
      <c r="K78" s="71">
        <f t="shared" si="8"/>
        <v>107.94780498159638</v>
      </c>
      <c r="L78" s="71">
        <f t="shared" si="9"/>
        <v>67.380750000000006</v>
      </c>
    </row>
    <row r="79" spans="2:12" x14ac:dyDescent="0.25">
      <c r="B79" s="5"/>
      <c r="C79" s="5"/>
      <c r="D79" s="6"/>
      <c r="E79" s="6">
        <v>3431</v>
      </c>
      <c r="F79" s="6" t="s">
        <v>80</v>
      </c>
      <c r="G79" s="48">
        <v>2496.79</v>
      </c>
      <c r="H79" s="45"/>
      <c r="I79" s="45"/>
      <c r="J79" s="48">
        <v>2695.23</v>
      </c>
      <c r="K79" s="71">
        <f t="shared" si="8"/>
        <v>107.94780498159638</v>
      </c>
      <c r="L79" s="71" t="e">
        <f t="shared" si="9"/>
        <v>#DIV/0!</v>
      </c>
    </row>
    <row r="80" spans="2:12" x14ac:dyDescent="0.25">
      <c r="B80" s="5"/>
      <c r="C80" s="5"/>
      <c r="D80" s="6"/>
      <c r="E80" s="6">
        <v>3433</v>
      </c>
      <c r="F80" s="6" t="s">
        <v>107</v>
      </c>
      <c r="G80" s="48">
        <v>0</v>
      </c>
      <c r="H80" s="45">
        <v>12</v>
      </c>
      <c r="I80" s="45">
        <v>12</v>
      </c>
      <c r="J80" s="48"/>
      <c r="K80" s="71"/>
      <c r="L80" s="48"/>
    </row>
    <row r="81" spans="2:12" x14ac:dyDescent="0.25">
      <c r="B81" s="64">
        <v>4</v>
      </c>
      <c r="C81" s="65"/>
      <c r="D81" s="65"/>
      <c r="E81" s="65"/>
      <c r="F81" s="66" t="s">
        <v>5</v>
      </c>
      <c r="G81" s="62">
        <v>26367.86</v>
      </c>
      <c r="H81" s="61">
        <v>34690</v>
      </c>
      <c r="I81" s="61">
        <v>54190</v>
      </c>
      <c r="J81" s="62">
        <v>29833.25</v>
      </c>
      <c r="K81" s="62">
        <f t="shared" ref="K81:K82" si="10">J81/G81*100</f>
        <v>113.14247724312855</v>
      </c>
      <c r="L81" s="62">
        <f t="shared" ref="L81:L83" si="11">J81/I81*100</f>
        <v>55.053054069016426</v>
      </c>
    </row>
    <row r="82" spans="2:12" x14ac:dyDescent="0.25">
      <c r="B82" s="52"/>
      <c r="C82" s="52">
        <v>42</v>
      </c>
      <c r="D82" s="52"/>
      <c r="E82" s="52"/>
      <c r="F82" s="63" t="s">
        <v>81</v>
      </c>
      <c r="G82" s="54">
        <v>26367.86</v>
      </c>
      <c r="H82" s="53">
        <v>34690</v>
      </c>
      <c r="I82" s="53">
        <v>54190</v>
      </c>
      <c r="J82" s="54">
        <v>29833.25</v>
      </c>
      <c r="K82" s="54">
        <f t="shared" si="10"/>
        <v>113.14247724312855</v>
      </c>
      <c r="L82" s="54">
        <f t="shared" si="11"/>
        <v>55.053054069016426</v>
      </c>
    </row>
    <row r="83" spans="2:12" x14ac:dyDescent="0.25">
      <c r="B83" s="7"/>
      <c r="C83" s="7"/>
      <c r="D83" s="5">
        <v>422</v>
      </c>
      <c r="E83" s="5"/>
      <c r="F83" s="5" t="s">
        <v>82</v>
      </c>
      <c r="G83" s="47">
        <v>26367.86</v>
      </c>
      <c r="H83" s="45">
        <v>34690</v>
      </c>
      <c r="I83" s="46">
        <v>54190</v>
      </c>
      <c r="J83" s="47">
        <v>29833.25</v>
      </c>
      <c r="K83" s="79">
        <f>J83/G83*100</f>
        <v>113.14247724312855</v>
      </c>
      <c r="L83" s="79">
        <f t="shared" si="11"/>
        <v>55.053054069016426</v>
      </c>
    </row>
    <row r="84" spans="2:12" x14ac:dyDescent="0.25">
      <c r="B84" s="7"/>
      <c r="C84" s="7"/>
      <c r="D84" s="5"/>
      <c r="E84" s="5">
        <v>4221</v>
      </c>
      <c r="F84" s="5" t="s">
        <v>83</v>
      </c>
      <c r="G84" s="48"/>
      <c r="H84" s="45">
        <v>10000</v>
      </c>
      <c r="I84" s="45">
        <v>10000</v>
      </c>
      <c r="J84" s="48">
        <v>0</v>
      </c>
      <c r="K84" s="72">
        <v>0</v>
      </c>
      <c r="L84" s="72">
        <v>0</v>
      </c>
    </row>
    <row r="85" spans="2:12" x14ac:dyDescent="0.25">
      <c r="B85" s="7"/>
      <c r="C85" s="7"/>
      <c r="D85" s="5"/>
      <c r="E85" s="5">
        <v>4222</v>
      </c>
      <c r="F85" s="5" t="s">
        <v>98</v>
      </c>
      <c r="G85" s="48"/>
      <c r="H85" s="45"/>
      <c r="I85" s="45"/>
      <c r="J85" s="48"/>
      <c r="K85" s="71"/>
      <c r="L85" s="71"/>
    </row>
    <row r="86" spans="2:12" x14ac:dyDescent="0.25">
      <c r="B86" s="7"/>
      <c r="C86" s="7"/>
      <c r="D86" s="5"/>
      <c r="E86" s="5">
        <v>4223</v>
      </c>
      <c r="F86" s="5" t="s">
        <v>84</v>
      </c>
      <c r="G86" s="48">
        <v>950</v>
      </c>
      <c r="H86" s="45">
        <v>0</v>
      </c>
      <c r="I86" s="45">
        <v>0</v>
      </c>
      <c r="J86" s="48">
        <v>0</v>
      </c>
      <c r="K86" s="71">
        <f t="shared" ref="K86:K88" si="12">J86/G86*100</f>
        <v>0</v>
      </c>
      <c r="L86" s="71">
        <v>0</v>
      </c>
    </row>
    <row r="87" spans="2:12" x14ac:dyDescent="0.25">
      <c r="B87" s="7"/>
      <c r="C87" s="7"/>
      <c r="D87" s="5"/>
      <c r="E87" s="5">
        <v>4225</v>
      </c>
      <c r="F87" s="5" t="s">
        <v>84</v>
      </c>
      <c r="G87" s="48">
        <v>11315</v>
      </c>
      <c r="H87" s="45">
        <v>0</v>
      </c>
      <c r="I87" s="45">
        <v>0</v>
      </c>
      <c r="J87" s="48">
        <v>0</v>
      </c>
      <c r="K87" s="71">
        <v>0</v>
      </c>
      <c r="L87" s="71">
        <v>0</v>
      </c>
    </row>
    <row r="88" spans="2:12" x14ac:dyDescent="0.25">
      <c r="B88" s="7"/>
      <c r="C88" s="7" t="s">
        <v>10</v>
      </c>
      <c r="D88" s="5"/>
      <c r="E88" s="5">
        <v>4227</v>
      </c>
      <c r="F88" s="5" t="s">
        <v>85</v>
      </c>
      <c r="G88" s="48">
        <v>14102.86</v>
      </c>
      <c r="H88" s="45">
        <v>23690</v>
      </c>
      <c r="I88" s="45">
        <v>43190</v>
      </c>
      <c r="J88" s="48">
        <v>29833.25</v>
      </c>
      <c r="K88" s="71">
        <f t="shared" si="12"/>
        <v>211.54042513362538</v>
      </c>
      <c r="L88" s="71">
        <f>J88/I88*100</f>
        <v>69.074438527436911</v>
      </c>
    </row>
    <row r="89" spans="2:12" x14ac:dyDescent="0.25">
      <c r="B89" s="78"/>
      <c r="C89" s="78"/>
      <c r="D89" s="80">
        <v>426</v>
      </c>
      <c r="E89" s="78"/>
      <c r="F89" s="78" t="s">
        <v>100</v>
      </c>
      <c r="G89" s="79"/>
      <c r="H89" s="79"/>
      <c r="I89" s="78"/>
      <c r="J89" s="79"/>
      <c r="K89" s="71"/>
      <c r="L89" s="71"/>
    </row>
    <row r="90" spans="2:12" x14ac:dyDescent="0.25">
      <c r="B90" s="77"/>
      <c r="C90" s="77"/>
      <c r="D90" s="77"/>
      <c r="E90" s="77">
        <v>4262</v>
      </c>
      <c r="F90" s="77" t="s">
        <v>99</v>
      </c>
      <c r="G90" s="84">
        <v>0</v>
      </c>
      <c r="H90" s="48">
        <v>1000</v>
      </c>
      <c r="I90" s="85">
        <v>1000</v>
      </c>
      <c r="J90" s="48">
        <v>0</v>
      </c>
      <c r="K90" s="71">
        <v>0</v>
      </c>
      <c r="L90" s="48">
        <v>0</v>
      </c>
    </row>
  </sheetData>
  <mergeCells count="7">
    <mergeCell ref="B8:F8"/>
    <mergeCell ref="B9:F9"/>
    <mergeCell ref="B36:F36"/>
    <mergeCell ref="B37:F37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B20" sqref="B20"/>
    </sheetView>
  </sheetViews>
  <sheetFormatPr defaultRowHeight="15" x14ac:dyDescent="0.25"/>
  <cols>
    <col min="2" max="2" width="37.7109375" customWidth="1"/>
    <col min="3" max="4" width="25.28515625" style="39" customWidth="1"/>
    <col min="5" max="5" width="25.28515625" customWidth="1"/>
    <col min="6" max="6" width="25.28515625" style="39" customWidth="1"/>
    <col min="7" max="8" width="15.7109375" style="39" customWidth="1"/>
  </cols>
  <sheetData>
    <row r="1" spans="2:8" ht="18" x14ac:dyDescent="0.25">
      <c r="B1" s="13"/>
      <c r="C1" s="29"/>
      <c r="D1" s="29"/>
      <c r="E1" s="13"/>
      <c r="F1" s="40"/>
      <c r="G1" s="40"/>
      <c r="H1" s="40"/>
    </row>
    <row r="2" spans="2:8" ht="15.75" customHeight="1" x14ac:dyDescent="0.25">
      <c r="B2" s="103" t="s">
        <v>23</v>
      </c>
      <c r="C2" s="103"/>
      <c r="D2" s="103"/>
      <c r="E2" s="103"/>
      <c r="F2" s="103"/>
      <c r="G2" s="103"/>
      <c r="H2" s="103"/>
    </row>
    <row r="3" spans="2:8" ht="18" x14ac:dyDescent="0.25">
      <c r="B3" s="13"/>
      <c r="C3" s="29"/>
      <c r="D3" s="29"/>
      <c r="E3" s="13"/>
      <c r="F3" s="40"/>
      <c r="G3" s="40"/>
      <c r="H3" s="40"/>
    </row>
    <row r="4" spans="2:8" ht="25.5" x14ac:dyDescent="0.25">
      <c r="B4" s="28" t="s">
        <v>6</v>
      </c>
      <c r="C4" s="44" t="s">
        <v>96</v>
      </c>
      <c r="D4" s="44" t="s">
        <v>109</v>
      </c>
      <c r="E4" s="28" t="s">
        <v>110</v>
      </c>
      <c r="F4" s="44" t="s">
        <v>111</v>
      </c>
      <c r="G4" s="44" t="s">
        <v>11</v>
      </c>
      <c r="H4" s="44" t="s">
        <v>25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44" t="s">
        <v>13</v>
      </c>
      <c r="H5" s="44" t="s">
        <v>14</v>
      </c>
    </row>
    <row r="6" spans="2:8" x14ac:dyDescent="0.25">
      <c r="B6" s="55" t="s">
        <v>22</v>
      </c>
      <c r="C6" s="62">
        <v>3121771.32</v>
      </c>
      <c r="D6" s="61">
        <v>3201353</v>
      </c>
      <c r="E6" s="61">
        <v>4133652</v>
      </c>
      <c r="F6" s="62">
        <v>3541148.94</v>
      </c>
      <c r="G6" s="62">
        <f>F6/C6*100</f>
        <v>113.43396351017793</v>
      </c>
      <c r="H6" s="70">
        <f>F6/E6*100</f>
        <v>85.666353626284945</v>
      </c>
    </row>
    <row r="7" spans="2:8" x14ac:dyDescent="0.25">
      <c r="B7" s="20" t="s">
        <v>86</v>
      </c>
      <c r="C7" s="48">
        <v>2107640.08</v>
      </c>
      <c r="D7" s="45">
        <v>2030376</v>
      </c>
      <c r="E7" s="45">
        <v>2747488</v>
      </c>
      <c r="F7" s="48">
        <v>2468781.25</v>
      </c>
      <c r="G7" s="71">
        <f t="shared" ref="G7:G12" si="0">F7/C7*100</f>
        <v>117.13485966731095</v>
      </c>
      <c r="H7" s="71">
        <f t="shared" ref="H7:H12" si="1">F7/E7*100</f>
        <v>89.8559429558928</v>
      </c>
    </row>
    <row r="8" spans="2:8" x14ac:dyDescent="0.25">
      <c r="B8" s="19" t="s">
        <v>87</v>
      </c>
      <c r="C8" s="48">
        <v>35296.269999999997</v>
      </c>
      <c r="D8" s="45">
        <v>35000</v>
      </c>
      <c r="E8" s="45">
        <v>35000</v>
      </c>
      <c r="F8" s="48">
        <v>34801.99</v>
      </c>
      <c r="G8" s="71">
        <f t="shared" si="0"/>
        <v>98.599625399511055</v>
      </c>
      <c r="H8" s="71">
        <f t="shared" si="1"/>
        <v>99.434257142857135</v>
      </c>
    </row>
    <row r="9" spans="2:8" x14ac:dyDescent="0.25">
      <c r="B9" s="19" t="s">
        <v>88</v>
      </c>
      <c r="C9" s="48">
        <v>563123.34</v>
      </c>
      <c r="D9" s="45">
        <v>30300</v>
      </c>
      <c r="E9" s="45">
        <v>30616.68</v>
      </c>
      <c r="F9" s="48">
        <v>27627.119999999999</v>
      </c>
      <c r="G9" s="71">
        <f t="shared" ref="G9" si="2">F9/C9*100</f>
        <v>4.9060513101801106</v>
      </c>
      <c r="H9" s="71">
        <f t="shared" ref="H9" si="3">F9/E9*100</f>
        <v>90.235518678053921</v>
      </c>
    </row>
    <row r="10" spans="2:8" x14ac:dyDescent="0.25">
      <c r="B10" s="19" t="s">
        <v>118</v>
      </c>
      <c r="C10" s="48">
        <v>0</v>
      </c>
      <c r="D10" s="45">
        <v>635500</v>
      </c>
      <c r="E10" s="45">
        <v>703877.32</v>
      </c>
      <c r="F10" s="48">
        <v>475451.62</v>
      </c>
      <c r="G10" s="71">
        <v>0</v>
      </c>
      <c r="H10" s="71">
        <f t="shared" si="1"/>
        <v>67.547512398893602</v>
      </c>
    </row>
    <row r="11" spans="2:8" x14ac:dyDescent="0.25">
      <c r="B11" s="19" t="s">
        <v>89</v>
      </c>
      <c r="C11" s="48">
        <v>401284.88</v>
      </c>
      <c r="D11" s="45">
        <v>470177</v>
      </c>
      <c r="E11" s="45">
        <v>564670</v>
      </c>
      <c r="F11" s="48">
        <v>522518.59</v>
      </c>
      <c r="G11" s="71">
        <f t="shared" si="0"/>
        <v>130.21138249714269</v>
      </c>
      <c r="H11" s="71">
        <f t="shared" si="1"/>
        <v>92.535213487523691</v>
      </c>
    </row>
    <row r="12" spans="2:8" x14ac:dyDescent="0.25">
      <c r="B12" s="19" t="s">
        <v>108</v>
      </c>
      <c r="C12" s="48">
        <v>14426.75</v>
      </c>
      <c r="D12" s="45">
        <v>0</v>
      </c>
      <c r="E12" s="45">
        <v>52000</v>
      </c>
      <c r="F12" s="48">
        <v>11968.37</v>
      </c>
      <c r="G12" s="71">
        <f t="shared" si="0"/>
        <v>82.959571629091798</v>
      </c>
      <c r="H12" s="71">
        <f t="shared" si="1"/>
        <v>23.016096153846156</v>
      </c>
    </row>
    <row r="13" spans="2:8" x14ac:dyDescent="0.25">
      <c r="B13" s="19" t="s">
        <v>90</v>
      </c>
      <c r="C13" s="48"/>
      <c r="D13" s="45"/>
      <c r="E13" s="45"/>
      <c r="F13" s="48"/>
      <c r="G13" s="71"/>
      <c r="H13" s="71"/>
    </row>
    <row r="14" spans="2:8" x14ac:dyDescent="0.25">
      <c r="B14" s="19" t="s">
        <v>91</v>
      </c>
      <c r="C14" s="48"/>
      <c r="D14" s="45"/>
      <c r="E14" s="45"/>
      <c r="F14" s="48"/>
      <c r="G14" s="71"/>
      <c r="H14" s="71"/>
    </row>
    <row r="15" spans="2:8" x14ac:dyDescent="0.25">
      <c r="B15" s="18"/>
      <c r="C15" s="48"/>
      <c r="D15" s="45"/>
      <c r="E15" s="3"/>
      <c r="F15" s="48"/>
      <c r="G15" s="71"/>
      <c r="H15" s="71"/>
    </row>
    <row r="16" spans="2:8" ht="15.75" customHeight="1" x14ac:dyDescent="0.25">
      <c r="B16" s="55" t="s">
        <v>21</v>
      </c>
      <c r="C16" s="62">
        <v>3115385.58</v>
      </c>
      <c r="D16" s="61">
        <v>3201353</v>
      </c>
      <c r="E16" s="61">
        <v>4133652</v>
      </c>
      <c r="F16" s="62">
        <v>3526290.84</v>
      </c>
      <c r="G16" s="62">
        <f t="shared" ref="G16:G22" si="4">F16/C16*100</f>
        <v>113.18954747168084</v>
      </c>
      <c r="H16" s="70">
        <f t="shared" ref="H16:H22" si="5">F16/E16*100</f>
        <v>85.306911176847976</v>
      </c>
    </row>
    <row r="17" spans="2:8" ht="15.75" customHeight="1" x14ac:dyDescent="0.25">
      <c r="B17" s="20" t="s">
        <v>86</v>
      </c>
      <c r="C17" s="48">
        <v>2107640.08</v>
      </c>
      <c r="D17" s="45">
        <v>2030376</v>
      </c>
      <c r="E17" s="45">
        <v>2747488</v>
      </c>
      <c r="F17" s="48">
        <v>2468781.25</v>
      </c>
      <c r="G17" s="71">
        <f t="shared" si="4"/>
        <v>117.13485966731095</v>
      </c>
      <c r="H17" s="71">
        <f t="shared" si="5"/>
        <v>89.8559429558928</v>
      </c>
    </row>
    <row r="18" spans="2:8" x14ac:dyDescent="0.25">
      <c r="B18" s="19" t="s">
        <v>87</v>
      </c>
      <c r="C18" s="48">
        <v>35296.269999999997</v>
      </c>
      <c r="D18" s="45">
        <v>35000</v>
      </c>
      <c r="E18" s="45">
        <v>35000</v>
      </c>
      <c r="F18" s="48">
        <v>34801.99</v>
      </c>
      <c r="G18" s="71">
        <f t="shared" si="4"/>
        <v>98.599625399511055</v>
      </c>
      <c r="H18" s="71">
        <f t="shared" si="5"/>
        <v>99.434257142857135</v>
      </c>
    </row>
    <row r="19" spans="2:8" x14ac:dyDescent="0.25">
      <c r="B19" s="19" t="s">
        <v>88</v>
      </c>
      <c r="C19" s="48">
        <v>564424.9</v>
      </c>
      <c r="D19" s="45">
        <v>30300</v>
      </c>
      <c r="E19" s="45">
        <v>30616.68</v>
      </c>
      <c r="F19" s="48">
        <v>27627.119999999999</v>
      </c>
      <c r="G19" s="71">
        <f t="shared" si="4"/>
        <v>4.8947379890575338</v>
      </c>
      <c r="H19" s="71">
        <f t="shared" si="5"/>
        <v>90.235518678053921</v>
      </c>
    </row>
    <row r="20" spans="2:8" x14ac:dyDescent="0.25">
      <c r="B20" s="19" t="s">
        <v>118</v>
      </c>
      <c r="C20" s="48">
        <v>0</v>
      </c>
      <c r="D20" s="45">
        <v>635500</v>
      </c>
      <c r="E20" s="45">
        <v>703877.32</v>
      </c>
      <c r="F20" s="48">
        <v>460593.52</v>
      </c>
      <c r="G20" s="71">
        <v>0</v>
      </c>
      <c r="H20" s="71">
        <f t="shared" si="5"/>
        <v>65.436618983546751</v>
      </c>
    </row>
    <row r="21" spans="2:8" x14ac:dyDescent="0.25">
      <c r="B21" s="19" t="s">
        <v>89</v>
      </c>
      <c r="C21" s="48">
        <v>393597.08</v>
      </c>
      <c r="D21" s="45">
        <v>470177</v>
      </c>
      <c r="E21" s="45">
        <v>564670</v>
      </c>
      <c r="F21" s="48">
        <v>522518.59</v>
      </c>
      <c r="G21" s="71">
        <f t="shared" si="4"/>
        <v>132.7546916760663</v>
      </c>
      <c r="H21" s="71">
        <f t="shared" si="5"/>
        <v>92.535213487523691</v>
      </c>
    </row>
    <row r="22" spans="2:8" x14ac:dyDescent="0.25">
      <c r="B22" s="19" t="s">
        <v>108</v>
      </c>
      <c r="C22" s="48">
        <v>14427.25</v>
      </c>
      <c r="D22" s="45">
        <v>0</v>
      </c>
      <c r="E22" s="45">
        <v>52000</v>
      </c>
      <c r="F22" s="48">
        <v>11968.37</v>
      </c>
      <c r="G22" s="71">
        <f t="shared" si="4"/>
        <v>82.956696529137574</v>
      </c>
      <c r="H22" s="71">
        <f t="shared" si="5"/>
        <v>23.016096153846156</v>
      </c>
    </row>
    <row r="23" spans="2:8" x14ac:dyDescent="0.25">
      <c r="B23" s="19" t="s">
        <v>90</v>
      </c>
      <c r="C23" s="45"/>
      <c r="D23" s="45"/>
      <c r="E23" s="45"/>
      <c r="F23" s="48"/>
      <c r="G23" s="71"/>
      <c r="H23" s="71"/>
    </row>
    <row r="24" spans="2:8" x14ac:dyDescent="0.25">
      <c r="B24" s="19" t="s">
        <v>91</v>
      </c>
      <c r="C24" s="45"/>
      <c r="D24" s="45"/>
      <c r="E24" s="45"/>
      <c r="F24" s="48"/>
      <c r="G24" s="71"/>
      <c r="H24" s="71"/>
    </row>
    <row r="25" spans="2:8" x14ac:dyDescent="0.25">
      <c r="B25" s="18"/>
      <c r="C25" s="45"/>
      <c r="D25" s="45"/>
      <c r="E25" s="3"/>
      <c r="F25" s="48"/>
      <c r="G25" s="71"/>
      <c r="H25" s="71"/>
    </row>
    <row r="26" spans="2:8" x14ac:dyDescent="0.25">
      <c r="B26" s="7"/>
      <c r="C26" s="45"/>
      <c r="D26" s="45"/>
      <c r="E26" s="3"/>
      <c r="F26" s="48"/>
      <c r="G26" s="71"/>
      <c r="H26" s="7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B40" sqref="B40"/>
    </sheetView>
  </sheetViews>
  <sheetFormatPr defaultRowHeight="15" x14ac:dyDescent="0.25"/>
  <cols>
    <col min="2" max="2" width="37.7109375" customWidth="1"/>
    <col min="3" max="4" width="25.28515625" style="39" customWidth="1"/>
    <col min="5" max="5" width="25.28515625" customWidth="1"/>
    <col min="6" max="6" width="25.28515625" style="39" customWidth="1"/>
    <col min="7" max="8" width="15.7109375" style="39" customWidth="1"/>
  </cols>
  <sheetData>
    <row r="1" spans="2:8" ht="18" x14ac:dyDescent="0.25">
      <c r="B1" s="13"/>
      <c r="C1" s="29"/>
      <c r="D1" s="29"/>
      <c r="E1" s="13"/>
      <c r="F1" s="40"/>
      <c r="G1" s="40"/>
      <c r="H1" s="40"/>
    </row>
    <row r="2" spans="2:8" ht="15.75" customHeight="1" x14ac:dyDescent="0.25">
      <c r="B2" s="103" t="s">
        <v>24</v>
      </c>
      <c r="C2" s="103"/>
      <c r="D2" s="103"/>
      <c r="E2" s="103"/>
      <c r="F2" s="103"/>
      <c r="G2" s="103"/>
      <c r="H2" s="103"/>
    </row>
    <row r="3" spans="2:8" ht="18" x14ac:dyDescent="0.25">
      <c r="B3" s="13"/>
      <c r="C3" s="29"/>
      <c r="D3" s="29"/>
      <c r="E3" s="13"/>
      <c r="F3" s="40"/>
      <c r="G3" s="40"/>
      <c r="H3" s="40"/>
    </row>
    <row r="4" spans="2:8" ht="25.5" x14ac:dyDescent="0.25">
      <c r="B4" s="28" t="s">
        <v>6</v>
      </c>
      <c r="C4" s="44" t="s">
        <v>97</v>
      </c>
      <c r="D4" s="44" t="s">
        <v>109</v>
      </c>
      <c r="E4" s="28" t="s">
        <v>110</v>
      </c>
      <c r="F4" s="44" t="s">
        <v>115</v>
      </c>
      <c r="G4" s="44" t="s">
        <v>11</v>
      </c>
      <c r="H4" s="44" t="s">
        <v>25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44" t="s">
        <v>13</v>
      </c>
      <c r="H5" s="44" t="s">
        <v>14</v>
      </c>
    </row>
    <row r="6" spans="2:8" ht="15.75" customHeight="1" x14ac:dyDescent="0.25">
      <c r="B6" s="55" t="s">
        <v>21</v>
      </c>
      <c r="C6" s="62">
        <v>3115385.58</v>
      </c>
      <c r="D6" s="61">
        <v>3201353</v>
      </c>
      <c r="E6" s="61">
        <v>4133652</v>
      </c>
      <c r="F6" s="62">
        <v>3526290.84</v>
      </c>
      <c r="G6" s="62">
        <v>113.19</v>
      </c>
      <c r="H6" s="70">
        <v>85.31</v>
      </c>
    </row>
    <row r="7" spans="2:8" ht="15.75" customHeight="1" x14ac:dyDescent="0.25">
      <c r="B7" s="73" t="s">
        <v>92</v>
      </c>
      <c r="C7" s="75">
        <v>3115385.58</v>
      </c>
      <c r="D7" s="74">
        <v>3201353</v>
      </c>
      <c r="E7" s="74">
        <v>4133652</v>
      </c>
      <c r="F7" s="75">
        <v>3526290.84</v>
      </c>
      <c r="G7" s="75">
        <v>113.19</v>
      </c>
      <c r="H7" s="76">
        <v>85.31</v>
      </c>
    </row>
    <row r="8" spans="2:8" x14ac:dyDescent="0.25">
      <c r="B8" s="9" t="s">
        <v>93</v>
      </c>
      <c r="C8" s="48">
        <v>2880139.13</v>
      </c>
      <c r="D8" s="45">
        <v>2971353</v>
      </c>
      <c r="E8" s="45">
        <v>3884568.68</v>
      </c>
      <c r="F8" s="48">
        <v>3300323.47</v>
      </c>
      <c r="G8" s="48">
        <v>114.59</v>
      </c>
      <c r="H8" s="48">
        <v>114.41</v>
      </c>
    </row>
    <row r="9" spans="2:8" x14ac:dyDescent="0.25">
      <c r="B9" s="21" t="s">
        <v>94</v>
      </c>
      <c r="C9" s="48">
        <v>235246.45</v>
      </c>
      <c r="D9" s="45">
        <v>230000</v>
      </c>
      <c r="E9" s="45">
        <v>249083.32</v>
      </c>
      <c r="F9" s="48">
        <v>225967.37</v>
      </c>
      <c r="G9" s="48">
        <v>96.05</v>
      </c>
      <c r="H9" s="48">
        <v>90.72</v>
      </c>
    </row>
    <row r="10" spans="2:8" x14ac:dyDescent="0.25">
      <c r="B10" s="8"/>
      <c r="C10" s="45"/>
      <c r="D10" s="45"/>
      <c r="E10" s="2"/>
      <c r="F10" s="48"/>
      <c r="G10" s="48"/>
      <c r="H10" s="4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.</cp:lastModifiedBy>
  <cp:lastPrinted>2025-03-24T11:00:17Z</cp:lastPrinted>
  <dcterms:created xsi:type="dcterms:W3CDTF">2022-08-12T12:51:27Z</dcterms:created>
  <dcterms:modified xsi:type="dcterms:W3CDTF">2025-03-24T12:11:46Z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