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E325" i="9" s="1"/>
  <c r="B325" i="9" s="1"/>
  <c r="G325" i="9"/>
  <c r="F325" i="9"/>
  <c r="H324" i="9"/>
  <c r="G324" i="9"/>
  <c r="F324" i="9"/>
  <c r="H323" i="9"/>
  <c r="E323" i="9" s="1"/>
  <c r="B323" i="9" s="1"/>
  <c r="G323" i="9"/>
  <c r="F323" i="9"/>
  <c r="H322" i="9"/>
  <c r="G322" i="9"/>
  <c r="F322" i="9"/>
  <c r="H321" i="9"/>
  <c r="G321" i="9"/>
  <c r="F321" i="9"/>
  <c r="E321" i="9"/>
  <c r="B321" i="9" s="1"/>
  <c r="H320" i="9"/>
  <c r="G320" i="9"/>
  <c r="F320" i="9"/>
  <c r="H319" i="9"/>
  <c r="E319" i="9" s="1"/>
  <c r="B319" i="9" s="1"/>
  <c r="G319" i="9"/>
  <c r="F319" i="9"/>
  <c r="H318" i="9"/>
  <c r="E318" i="9" s="1"/>
  <c r="B318" i="9" s="1"/>
  <c r="G318" i="9"/>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c r="E292" i="9"/>
  <c r="B292" i="9"/>
  <c r="M291" i="9"/>
  <c r="L291" i="9"/>
  <c r="F291" i="9" s="1"/>
  <c r="E291" i="9"/>
  <c r="B291" i="9" s="1"/>
  <c r="M290" i="9"/>
  <c r="L290" i="9"/>
  <c r="F290" i="9"/>
  <c r="B290" i="9" s="1"/>
  <c r="E290" i="9"/>
  <c r="M289" i="9"/>
  <c r="L289" i="9"/>
  <c r="F289" i="9" s="1"/>
  <c r="E289" i="9"/>
  <c r="M288" i="9"/>
  <c r="F288" i="9" s="1"/>
  <c r="B288" i="9" s="1"/>
  <c r="L288" i="9"/>
  <c r="E288" i="9"/>
  <c r="M287" i="9"/>
  <c r="L287" i="9"/>
  <c r="F287" i="9" s="1"/>
  <c r="E287" i="9"/>
  <c r="B287" i="9" s="1"/>
  <c r="M286" i="9"/>
  <c r="L286" i="9"/>
  <c r="F286" i="9"/>
  <c r="E286" i="9"/>
  <c r="B286" i="9"/>
  <c r="M285" i="9"/>
  <c r="L285" i="9"/>
  <c r="F285" i="9" s="1"/>
  <c r="E285" i="9"/>
  <c r="B285" i="9" s="1"/>
  <c r="M284" i="9"/>
  <c r="L284" i="9"/>
  <c r="F284" i="9"/>
  <c r="B284" i="9" s="1"/>
  <c r="E284" i="9"/>
  <c r="M283" i="9"/>
  <c r="L283" i="9"/>
  <c r="F283" i="9" s="1"/>
  <c r="E283" i="9"/>
  <c r="B283" i="9" s="1"/>
  <c r="M282" i="9"/>
  <c r="F282" i="9" s="1"/>
  <c r="B282" i="9" s="1"/>
  <c r="L282" i="9"/>
  <c r="E282" i="9"/>
  <c r="M281" i="9"/>
  <c r="L281" i="9"/>
  <c r="F281" i="9" s="1"/>
  <c r="E281" i="9"/>
  <c r="B281" i="9" s="1"/>
  <c r="M280" i="9"/>
  <c r="L280" i="9"/>
  <c r="F280" i="9"/>
  <c r="B280" i="9" s="1"/>
  <c r="E280" i="9"/>
  <c r="M279" i="9"/>
  <c r="L279" i="9"/>
  <c r="F279" i="9" s="1"/>
  <c r="E279" i="9"/>
  <c r="B279" i="9" s="1"/>
  <c r="M278" i="9"/>
  <c r="F278" i="9" s="1"/>
  <c r="B278" i="9" s="1"/>
  <c r="L278" i="9"/>
  <c r="E278" i="9"/>
  <c r="M277" i="9"/>
  <c r="L277" i="9"/>
  <c r="F277" i="9" s="1"/>
  <c r="E277" i="9"/>
  <c r="M276" i="9"/>
  <c r="L276" i="9"/>
  <c r="F276" i="9"/>
  <c r="B276" i="9" s="1"/>
  <c r="E276" i="9"/>
  <c r="M275" i="9"/>
  <c r="L275" i="9"/>
  <c r="F275" i="9" s="1"/>
  <c r="E275" i="9"/>
  <c r="B275" i="9" s="1"/>
  <c r="M274" i="9"/>
  <c r="F274" i="9" s="1"/>
  <c r="B274" i="9" s="1"/>
  <c r="L274" i="9"/>
  <c r="E274" i="9"/>
  <c r="M273" i="9"/>
  <c r="L273" i="9"/>
  <c r="F273" i="9" s="1"/>
  <c r="E273" i="9"/>
  <c r="B273" i="9" s="1"/>
  <c r="M272" i="9"/>
  <c r="L272" i="9"/>
  <c r="F272" i="9"/>
  <c r="B272" i="9" s="1"/>
  <c r="E272" i="9"/>
  <c r="M271" i="9"/>
  <c r="L271" i="9"/>
  <c r="F271" i="9" s="1"/>
  <c r="B271" i="9" s="1"/>
  <c r="E271" i="9"/>
  <c r="M270" i="9"/>
  <c r="L270" i="9"/>
  <c r="F270" i="9" s="1"/>
  <c r="B270" i="9" s="1"/>
  <c r="E270" i="9"/>
  <c r="M269" i="9"/>
  <c r="L269" i="9"/>
  <c r="F269" i="9"/>
  <c r="E269" i="9"/>
  <c r="B269" i="9" s="1"/>
  <c r="M268" i="9"/>
  <c r="L268" i="9"/>
  <c r="F268" i="9" s="1"/>
  <c r="E268" i="9"/>
  <c r="B268" i="9" s="1"/>
  <c r="M267" i="9"/>
  <c r="L267" i="9"/>
  <c r="F267" i="9" s="1"/>
  <c r="B267" i="9" s="1"/>
  <c r="E267" i="9"/>
  <c r="M266" i="9"/>
  <c r="L266" i="9"/>
  <c r="F266" i="9" s="1"/>
  <c r="B266" i="9" s="1"/>
  <c r="E266" i="9"/>
  <c r="M265" i="9"/>
  <c r="L265" i="9"/>
  <c r="F265" i="9"/>
  <c r="E265" i="9"/>
  <c r="B265" i="9" s="1"/>
  <c r="M264" i="9"/>
  <c r="L264" i="9"/>
  <c r="F264" i="9" s="1"/>
  <c r="E264" i="9"/>
  <c r="B264" i="9" s="1"/>
  <c r="M263" i="9"/>
  <c r="L263" i="9"/>
  <c r="F263" i="9" s="1"/>
  <c r="B263" i="9" s="1"/>
  <c r="E263" i="9"/>
  <c r="M262" i="9"/>
  <c r="L262" i="9"/>
  <c r="F262" i="9" s="1"/>
  <c r="E262" i="9"/>
  <c r="B262" i="9" s="1"/>
  <c r="M261" i="9"/>
  <c r="L261" i="9"/>
  <c r="F261" i="9"/>
  <c r="E261" i="9"/>
  <c r="B261" i="9" s="1"/>
  <c r="M260" i="9"/>
  <c r="L260" i="9"/>
  <c r="F260" i="9" s="1"/>
  <c r="B260" i="9" s="1"/>
  <c r="E260" i="9"/>
  <c r="M259" i="9"/>
  <c r="L259" i="9"/>
  <c r="F259" i="9" s="1"/>
  <c r="B259" i="9" s="1"/>
  <c r="E259" i="9"/>
  <c r="M258" i="9"/>
  <c r="L258" i="9"/>
  <c r="F258" i="9" s="1"/>
  <c r="B258" i="9" s="1"/>
  <c r="E258" i="9"/>
  <c r="M257" i="9"/>
  <c r="L257" i="9"/>
  <c r="F257" i="9"/>
  <c r="E257" i="9"/>
  <c r="B257" i="9" s="1"/>
  <c r="M256" i="9"/>
  <c r="L256" i="9"/>
  <c r="F256" i="9" s="1"/>
  <c r="B256" i="9" s="1"/>
  <c r="E256" i="9"/>
  <c r="M255" i="9"/>
  <c r="L255" i="9"/>
  <c r="F255" i="9" s="1"/>
  <c r="B255" i="9" s="1"/>
  <c r="E255" i="9"/>
  <c r="M254" i="9"/>
  <c r="L254" i="9"/>
  <c r="F254" i="9" s="1"/>
  <c r="B254" i="9" s="1"/>
  <c r="E254" i="9"/>
  <c r="M253" i="9"/>
  <c r="L253" i="9"/>
  <c r="F253" i="9" s="1"/>
  <c r="B253" i="9" s="1"/>
  <c r="E253" i="9"/>
  <c r="M252" i="9"/>
  <c r="L252" i="9"/>
  <c r="F252" i="9" s="1"/>
  <c r="E252" i="9"/>
  <c r="B252" i="9" s="1"/>
  <c r="M251" i="9"/>
  <c r="L251" i="9"/>
  <c r="F251" i="9" s="1"/>
  <c r="B251" i="9" s="1"/>
  <c r="E251" i="9"/>
  <c r="M250" i="9"/>
  <c r="L250" i="9"/>
  <c r="F250" i="9" s="1"/>
  <c r="B250" i="9" s="1"/>
  <c r="E250" i="9"/>
  <c r="M249" i="9"/>
  <c r="F249" i="9" s="1"/>
  <c r="L249" i="9"/>
  <c r="E249" i="9"/>
  <c r="B249" i="9" s="1"/>
  <c r="M248" i="9"/>
  <c r="L248" i="9"/>
  <c r="F248" i="9" s="1"/>
  <c r="E248" i="9"/>
  <c r="B248" i="9" s="1"/>
  <c r="M247" i="9"/>
  <c r="L247" i="9"/>
  <c r="F247" i="9" s="1"/>
  <c r="B247" i="9" s="1"/>
  <c r="E247" i="9"/>
  <c r="M246" i="9"/>
  <c r="L246" i="9"/>
  <c r="F246" i="9" s="1"/>
  <c r="B246" i="9" s="1"/>
  <c r="E246" i="9"/>
  <c r="M245" i="9"/>
  <c r="L245" i="9"/>
  <c r="F245" i="9"/>
  <c r="E245" i="9"/>
  <c r="B245" i="9" s="1"/>
  <c r="M244" i="9"/>
  <c r="L244" i="9"/>
  <c r="F244" i="9" s="1"/>
  <c r="B244" i="9" s="1"/>
  <c r="E244" i="9"/>
  <c r="M243" i="9"/>
  <c r="L243" i="9"/>
  <c r="F243" i="9" s="1"/>
  <c r="B243" i="9" s="1"/>
  <c r="E243" i="9"/>
  <c r="M242" i="9"/>
  <c r="L242" i="9"/>
  <c r="E242" i="9"/>
  <c r="M241" i="9"/>
  <c r="L241" i="9"/>
  <c r="E241" i="9"/>
  <c r="M240" i="9"/>
  <c r="L240" i="9"/>
  <c r="E240" i="9"/>
  <c r="M239" i="9"/>
  <c r="L239" i="9"/>
  <c r="E239" i="9"/>
  <c r="M238" i="9"/>
  <c r="L238" i="9"/>
  <c r="E238" i="9"/>
  <c r="M237" i="9"/>
  <c r="L237" i="9"/>
  <c r="E237" i="9"/>
  <c r="M236" i="9"/>
  <c r="L236" i="9"/>
  <c r="E236" i="9"/>
  <c r="M235" i="9"/>
  <c r="L235" i="9"/>
  <c r="F235" i="9" s="1"/>
  <c r="B235" i="9" s="1"/>
  <c r="E235" i="9"/>
  <c r="M234" i="9"/>
  <c r="L234" i="9"/>
  <c r="F234" i="9" s="1"/>
  <c r="E234" i="9"/>
  <c r="M233" i="9"/>
  <c r="L233" i="9"/>
  <c r="F233" i="9"/>
  <c r="E233" i="9"/>
  <c r="B233" i="9" s="1"/>
  <c r="M232" i="9"/>
  <c r="L232" i="9"/>
  <c r="F232" i="9" s="1"/>
  <c r="E232" i="9"/>
  <c r="B232" i="9" s="1"/>
  <c r="M231" i="9"/>
  <c r="L231" i="9"/>
  <c r="F231" i="9" s="1"/>
  <c r="B231" i="9" s="1"/>
  <c r="E231" i="9"/>
  <c r="M230" i="9"/>
  <c r="L230" i="9"/>
  <c r="F230" i="9" s="1"/>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H73" i="9"/>
  <c r="G73" i="9"/>
  <c r="E73" i="9" s="1"/>
  <c r="F73" i="9"/>
  <c r="H72" i="9"/>
  <c r="G72" i="9"/>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E55" i="9" s="1"/>
  <c r="B55" i="9" s="1"/>
  <c r="G55" i="9"/>
  <c r="F55" i="9"/>
  <c r="H54" i="9"/>
  <c r="G54" i="9"/>
  <c r="F54" i="9"/>
  <c r="H53" i="9"/>
  <c r="G53" i="9"/>
  <c r="F53" i="9"/>
  <c r="H52" i="9"/>
  <c r="G52" i="9"/>
  <c r="F52" i="9"/>
  <c r="H51" i="9"/>
  <c r="E51" i="9" s="1"/>
  <c r="B51" i="9" s="1"/>
  <c r="G51" i="9"/>
  <c r="F51" i="9"/>
  <c r="H50" i="9"/>
  <c r="G50" i="9"/>
  <c r="F50" i="9"/>
  <c r="E50" i="9"/>
  <c r="B50" i="9" s="1"/>
  <c r="H49" i="9"/>
  <c r="G49" i="9"/>
  <c r="F49" i="9"/>
  <c r="H48" i="9"/>
  <c r="G48" i="9"/>
  <c r="F48" i="9"/>
  <c r="H47" i="9"/>
  <c r="G47" i="9"/>
  <c r="F47" i="9"/>
  <c r="E47" i="9"/>
  <c r="B47" i="9" s="1"/>
  <c r="H46" i="9"/>
  <c r="G46" i="9"/>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F37" i="9"/>
  <c r="H36" i="9"/>
  <c r="G36" i="9"/>
  <c r="F36" i="9"/>
  <c r="H35" i="9"/>
  <c r="G35" i="9"/>
  <c r="F35" i="9"/>
  <c r="E35" i="9"/>
  <c r="B35" i="9" s="1"/>
  <c r="H34" i="9"/>
  <c r="G34" i="9"/>
  <c r="F34" i="9"/>
  <c r="H33" i="9"/>
  <c r="G33" i="9"/>
  <c r="E33" i="9" s="1"/>
  <c r="B33" i="9" s="1"/>
  <c r="F33" i="9"/>
  <c r="H32" i="9"/>
  <c r="E32" i="9" s="1"/>
  <c r="B32" i="9" s="1"/>
  <c r="G32" i="9"/>
  <c r="F32" i="9"/>
  <c r="H31" i="9"/>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F24" i="9"/>
  <c r="F4" i="9"/>
  <c r="O3" i="9"/>
  <c r="G296" i="9" s="1"/>
  <c r="E296" i="9" s="1"/>
  <c r="B296" i="9" s="1"/>
  <c r="I3" i="9"/>
  <c r="H3" i="9"/>
  <c r="G3" i="9"/>
  <c r="D104" i="8"/>
  <c r="D97" i="8"/>
  <c r="D92" i="8"/>
  <c r="D87" i="8"/>
  <c r="D82" i="8"/>
  <c r="D77" i="8"/>
  <c r="D72" i="8"/>
  <c r="D67" i="8"/>
  <c r="D62" i="8"/>
  <c r="D57" i="8"/>
  <c r="D52" i="8"/>
  <c r="D51" i="8" s="1"/>
  <c r="D45" i="8" s="1"/>
  <c r="D46" i="8"/>
  <c r="D37" i="8"/>
  <c r="D27" i="8"/>
  <c r="D25" i="8" s="1"/>
  <c r="C1602" i="1" s="1"/>
  <c r="D18" i="8"/>
  <c r="D8" i="8"/>
  <c r="E44" i="7"/>
  <c r="D44" i="7"/>
  <c r="E39" i="7"/>
  <c r="D39" i="7"/>
  <c r="E38" i="7"/>
  <c r="D38" i="7"/>
  <c r="E30" i="7"/>
  <c r="D30" i="7"/>
  <c r="E23" i="7"/>
  <c r="E22" i="7" s="1"/>
  <c r="D23" i="7"/>
  <c r="D22" i="7" s="1"/>
  <c r="E14" i="7"/>
  <c r="D14" i="7"/>
  <c r="E7" i="7"/>
  <c r="D7" i="7"/>
  <c r="E6" i="7"/>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E141"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D255" i="5"/>
  <c r="F255" i="5" s="1"/>
  <c r="F254" i="5"/>
  <c r="F253" i="5"/>
  <c r="E252" i="5"/>
  <c r="E251" i="5" s="1"/>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D147" i="5" s="1"/>
  <c r="F147" i="5" s="1"/>
  <c r="F149" i="5"/>
  <c r="F148" i="5"/>
  <c r="E147"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E88" i="5"/>
  <c r="D88" i="5"/>
  <c r="F87" i="5"/>
  <c r="F86" i="5"/>
  <c r="F85" i="5"/>
  <c r="F84" i="5"/>
  <c r="F83" i="5"/>
  <c r="F82" i="5"/>
  <c r="E82" i="5"/>
  <c r="D82" i="5"/>
  <c r="F81" i="5"/>
  <c r="F80" i="5"/>
  <c r="F79" i="5"/>
  <c r="F78" i="5"/>
  <c r="F77" i="5"/>
  <c r="F76" i="5"/>
  <c r="E76" i="5"/>
  <c r="D76" i="5"/>
  <c r="F75" i="5"/>
  <c r="F74" i="5"/>
  <c r="F73" i="5"/>
  <c r="F72" i="5"/>
  <c r="E71" i="5"/>
  <c r="E70" i="5" s="1"/>
  <c r="E69" i="5" s="1"/>
  <c r="D71" i="5"/>
  <c r="F71" i="5" s="1"/>
  <c r="D70" i="5"/>
  <c r="F70" i="5" s="1"/>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D630" i="4"/>
  <c r="F630" i="4" s="1"/>
  <c r="E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D597" i="4" s="1"/>
  <c r="F597" i="4" s="1"/>
  <c r="E597" i="4"/>
  <c r="F596" i="4"/>
  <c r="F595" i="4"/>
  <c r="F594" i="4"/>
  <c r="E594" i="4"/>
  <c r="D594" i="4"/>
  <c r="F593" i="4"/>
  <c r="F592" i="4"/>
  <c r="E591" i="4"/>
  <c r="D591" i="4"/>
  <c r="F591" i="4" s="1"/>
  <c r="F590" i="4"/>
  <c r="E589" i="4"/>
  <c r="D589" i="4"/>
  <c r="F589" i="4" s="1"/>
  <c r="F588" i="4"/>
  <c r="F587" i="4"/>
  <c r="F586" i="4"/>
  <c r="F585" i="4"/>
  <c r="E585" i="4"/>
  <c r="E584" i="4" s="1"/>
  <c r="D585" i="4"/>
  <c r="D584" i="4"/>
  <c r="F584" i="4" s="1"/>
  <c r="F583" i="4"/>
  <c r="F582" i="4"/>
  <c r="F581" i="4"/>
  <c r="E581" i="4"/>
  <c r="E571" i="4" s="1"/>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6" i="4" s="1"/>
  <c r="F534" i="4"/>
  <c r="F533" i="4"/>
  <c r="E532" i="4"/>
  <c r="D532" i="4"/>
  <c r="F532" i="4" s="1"/>
  <c r="F531" i="4"/>
  <c r="F530" i="4"/>
  <c r="F529" i="4"/>
  <c r="E529" i="4"/>
  <c r="D529" i="4"/>
  <c r="F528" i="4"/>
  <c r="F527" i="4"/>
  <c r="F526" i="4"/>
  <c r="E526" i="4"/>
  <c r="D526" i="4"/>
  <c r="F525" i="4"/>
  <c r="F524" i="4"/>
  <c r="E523" i="4"/>
  <c r="E522" i="4"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E491" i="4"/>
  <c r="F490" i="4"/>
  <c r="F489" i="4"/>
  <c r="F488" i="4"/>
  <c r="E488" i="4"/>
  <c r="D488" i="4"/>
  <c r="F487" i="4"/>
  <c r="F486" i="4"/>
  <c r="E485" i="4"/>
  <c r="D485" i="4"/>
  <c r="F485" i="4" s="1"/>
  <c r="F484" i="4"/>
  <c r="F483" i="4"/>
  <c r="F482" i="4"/>
  <c r="F481" i="4"/>
  <c r="F480" i="4"/>
  <c r="E480" i="4"/>
  <c r="D480" i="4"/>
  <c r="D479" i="4" s="1"/>
  <c r="F479" i="4" s="1"/>
  <c r="E479" i="4"/>
  <c r="F478" i="4"/>
  <c r="F477" i="4"/>
  <c r="F476" i="4"/>
  <c r="E476" i="4"/>
  <c r="D476" i="4"/>
  <c r="F475" i="4"/>
  <c r="F474" i="4"/>
  <c r="E473" i="4"/>
  <c r="D473" i="4"/>
  <c r="F473" i="4" s="1"/>
  <c r="F472" i="4"/>
  <c r="F471" i="4"/>
  <c r="E470" i="4"/>
  <c r="D470" i="4"/>
  <c r="F470" i="4" s="1"/>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D431" i="4" s="1"/>
  <c r="E431" i="4"/>
  <c r="E428" i="4"/>
  <c r="D428" i="4"/>
  <c r="E427" i="4"/>
  <c r="F427" i="4" s="1"/>
  <c r="D427" i="4"/>
  <c r="D648" i="4" s="1"/>
  <c r="F426" i="4"/>
  <c r="E426" i="4"/>
  <c r="E647" i="4" s="1"/>
  <c r="D426" i="4"/>
  <c r="D647" i="4" s="1"/>
  <c r="F647" i="4" s="1"/>
  <c r="F421" i="4"/>
  <c r="F420" i="4"/>
  <c r="F419" i="4"/>
  <c r="F416" i="4"/>
  <c r="F415" i="4"/>
  <c r="F414" i="4"/>
  <c r="F413" i="4"/>
  <c r="F412" i="4"/>
  <c r="E412" i="4"/>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6" i="4"/>
  <c r="F365" i="4"/>
  <c r="F364" i="4"/>
  <c r="F363" i="4"/>
  <c r="E362" i="4"/>
  <c r="E361" i="4" s="1"/>
  <c r="D362" i="4"/>
  <c r="F362"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22" i="4"/>
  <c r="D321" i="4"/>
  <c r="F321" i="4" s="1"/>
  <c r="F320" i="4"/>
  <c r="F319" i="4"/>
  <c r="F318" i="4"/>
  <c r="F317" i="4"/>
  <c r="F316" i="4"/>
  <c r="F315" i="4"/>
  <c r="F314" i="4"/>
  <c r="E314" i="4"/>
  <c r="D314" i="4"/>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E230" i="4" s="1"/>
  <c r="D231" i="4"/>
  <c r="F231" i="4" s="1"/>
  <c r="F229" i="4"/>
  <c r="F228" i="4"/>
  <c r="F227" i="4"/>
  <c r="F226" i="4"/>
  <c r="F225" i="4"/>
  <c r="E225" i="4"/>
  <c r="D225" i="4"/>
  <c r="F224" i="4"/>
  <c r="F223" i="4"/>
  <c r="F222" i="4"/>
  <c r="E222" i="4"/>
  <c r="D222" i="4"/>
  <c r="D221" i="4" s="1"/>
  <c r="F221" i="4" s="1"/>
  <c r="E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41" i="4" s="1"/>
  <c r="F139" i="4"/>
  <c r="F138" i="4"/>
  <c r="F137" i="4"/>
  <c r="F136" i="4"/>
  <c r="E135" i="4"/>
  <c r="F135" i="4" s="1"/>
  <c r="D135" i="4"/>
  <c r="D134" i="4"/>
  <c r="F133" i="4"/>
  <c r="F132" i="4"/>
  <c r="F131" i="4"/>
  <c r="F130" i="4"/>
  <c r="E129" i="4"/>
  <c r="D129" i="4"/>
  <c r="F129" i="4" s="1"/>
  <c r="F128" i="4"/>
  <c r="F127" i="4"/>
  <c r="E126" i="4"/>
  <c r="E125" i="4" s="1"/>
  <c r="D126" i="4"/>
  <c r="F126" i="4" s="1"/>
  <c r="F124"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50" i="4" s="1"/>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40" i="3"/>
  <c r="G40" i="3"/>
  <c r="B40" i="3"/>
  <c r="I39" i="3"/>
  <c r="G39" i="3"/>
  <c r="B39" i="3"/>
  <c r="G38" i="3"/>
  <c r="B38" i="3"/>
  <c r="H37" i="3"/>
  <c r="G37" i="3"/>
  <c r="B37" i="3"/>
  <c r="I35" i="3"/>
  <c r="H35" i="3"/>
  <c r="G35" i="3"/>
  <c r="B35" i="3"/>
  <c r="I34" i="3"/>
  <c r="H34" i="3"/>
  <c r="G34" i="3"/>
  <c r="B34" i="3"/>
  <c r="I33" i="3"/>
  <c r="H33" i="3"/>
  <c r="G33" i="3"/>
  <c r="B33" i="3"/>
  <c r="H32" i="3"/>
  <c r="G32" i="3"/>
  <c r="B32" i="3"/>
  <c r="I30" i="3"/>
  <c r="G30" i="3"/>
  <c r="B30" i="3"/>
  <c r="I29" i="3"/>
  <c r="H29" i="3"/>
  <c r="G29" i="3"/>
  <c r="B29" i="3"/>
  <c r="I28" i="3"/>
  <c r="H28" i="3"/>
  <c r="G28" i="3"/>
  <c r="B28" i="3"/>
  <c r="I27" i="3"/>
  <c r="G27" i="3"/>
  <c r="B27" i="3"/>
  <c r="I26" i="3"/>
  <c r="H26" i="3"/>
  <c r="G26" i="3"/>
  <c r="B26" i="3"/>
  <c r="I24" i="3"/>
  <c r="G24" i="3"/>
  <c r="B24" i="3"/>
  <c r="G23" i="3"/>
  <c r="B23" i="3"/>
  <c r="I22" i="3"/>
  <c r="G22" i="3"/>
  <c r="B22" i="3"/>
  <c r="G21" i="3"/>
  <c r="B21" i="3"/>
  <c r="G19" i="3"/>
  <c r="B19" i="3"/>
  <c r="G18" i="3"/>
  <c r="B18" i="3"/>
  <c r="G17" i="3"/>
  <c r="B17" i="3"/>
  <c r="G16" i="3"/>
  <c r="B16" i="3"/>
  <c r="H10" i="3" a="1"/>
  <c r="H10" i="3"/>
  <c r="L3" i="9" s="1"/>
  <c r="H1686" i="1"/>
  <c r="G1686" i="1"/>
  <c r="C1686" i="1"/>
  <c r="G1685" i="1"/>
  <c r="C1685" i="1"/>
  <c r="H1685" i="1" s="1"/>
  <c r="C1684" i="1"/>
  <c r="H1683" i="1"/>
  <c r="C1683" i="1"/>
  <c r="G1683" i="1" s="1"/>
  <c r="H1682" i="1"/>
  <c r="G1682" i="1"/>
  <c r="C1682" i="1"/>
  <c r="G1681" i="1"/>
  <c r="C1681" i="1"/>
  <c r="H1681" i="1" s="1"/>
  <c r="C1680" i="1"/>
  <c r="H1679" i="1"/>
  <c r="C1679" i="1"/>
  <c r="G1679" i="1" s="1"/>
  <c r="H1678" i="1"/>
  <c r="G1678" i="1"/>
  <c r="C1678" i="1"/>
  <c r="G1677" i="1"/>
  <c r="C1677" i="1"/>
  <c r="H1677" i="1" s="1"/>
  <c r="C1676" i="1"/>
  <c r="H1675" i="1"/>
  <c r="C1675" i="1"/>
  <c r="G1675" i="1" s="1"/>
  <c r="H1674" i="1"/>
  <c r="G1674" i="1"/>
  <c r="C1674" i="1"/>
  <c r="G1673" i="1"/>
  <c r="C1673" i="1"/>
  <c r="H1673" i="1" s="1"/>
  <c r="C1672" i="1"/>
  <c r="H1671" i="1"/>
  <c r="C1671" i="1"/>
  <c r="G1671" i="1" s="1"/>
  <c r="H1670" i="1"/>
  <c r="G1670" i="1"/>
  <c r="C1670" i="1"/>
  <c r="G1669" i="1"/>
  <c r="C1669" i="1"/>
  <c r="H1669" i="1" s="1"/>
  <c r="C1668" i="1"/>
  <c r="H1667" i="1"/>
  <c r="C1667" i="1"/>
  <c r="G1667" i="1" s="1"/>
  <c r="H1666" i="1"/>
  <c r="G1666" i="1"/>
  <c r="C1666" i="1"/>
  <c r="G1665" i="1"/>
  <c r="C1665" i="1"/>
  <c r="H1665" i="1" s="1"/>
  <c r="C1664" i="1"/>
  <c r="H1663" i="1"/>
  <c r="C1663" i="1"/>
  <c r="G1663" i="1" s="1"/>
  <c r="H1662" i="1"/>
  <c r="G1662" i="1"/>
  <c r="C1662" i="1"/>
  <c r="G1661" i="1"/>
  <c r="C1661" i="1"/>
  <c r="H1661" i="1" s="1"/>
  <c r="G1660" i="1"/>
  <c r="C1660" i="1"/>
  <c r="H1660" i="1" s="1"/>
  <c r="H1659" i="1"/>
  <c r="C1659" i="1"/>
  <c r="G1659" i="1" s="1"/>
  <c r="H1658" i="1"/>
  <c r="G1658" i="1"/>
  <c r="C1658" i="1"/>
  <c r="G1657" i="1"/>
  <c r="C1657" i="1"/>
  <c r="H1657" i="1" s="1"/>
  <c r="G1656" i="1"/>
  <c r="C1656" i="1"/>
  <c r="H1656" i="1" s="1"/>
  <c r="H1655" i="1"/>
  <c r="C1655" i="1"/>
  <c r="G1655" i="1" s="1"/>
  <c r="H1654" i="1"/>
  <c r="G1654" i="1"/>
  <c r="C1654" i="1"/>
  <c r="H1653" i="1"/>
  <c r="G1653" i="1"/>
  <c r="C1653" i="1"/>
  <c r="G1652" i="1"/>
  <c r="C1652" i="1"/>
  <c r="H1652" i="1" s="1"/>
  <c r="H1651" i="1"/>
  <c r="C1651" i="1"/>
  <c r="G1651" i="1" s="1"/>
  <c r="H1650" i="1"/>
  <c r="G1650" i="1"/>
  <c r="C1650" i="1"/>
  <c r="G1649" i="1"/>
  <c r="C1649" i="1"/>
  <c r="H1649" i="1" s="1"/>
  <c r="G1648" i="1"/>
  <c r="C1648" i="1"/>
  <c r="H1648" i="1" s="1"/>
  <c r="H1647" i="1"/>
  <c r="C1647" i="1"/>
  <c r="G1647" i="1" s="1"/>
  <c r="H1646" i="1"/>
  <c r="G1646" i="1"/>
  <c r="C1646" i="1"/>
  <c r="H1645" i="1"/>
  <c r="G1645" i="1"/>
  <c r="C1645" i="1"/>
  <c r="G1644" i="1"/>
  <c r="C1644" i="1"/>
  <c r="H1644" i="1" s="1"/>
  <c r="H1643" i="1"/>
  <c r="C1643" i="1"/>
  <c r="G1643" i="1" s="1"/>
  <c r="H1642" i="1"/>
  <c r="G1642" i="1"/>
  <c r="C1642" i="1"/>
  <c r="G1641" i="1"/>
  <c r="C1641" i="1"/>
  <c r="H1641" i="1" s="1"/>
  <c r="G1640" i="1"/>
  <c r="C1640" i="1"/>
  <c r="H1640" i="1" s="1"/>
  <c r="H1639" i="1"/>
  <c r="C1639" i="1"/>
  <c r="G1639" i="1" s="1"/>
  <c r="H1638" i="1"/>
  <c r="G1638" i="1"/>
  <c r="C1638" i="1"/>
  <c r="H1637" i="1"/>
  <c r="G1637" i="1"/>
  <c r="C1637" i="1"/>
  <c r="G1636" i="1"/>
  <c r="C1636" i="1"/>
  <c r="H1636" i="1" s="1"/>
  <c r="H1635" i="1"/>
  <c r="C1635" i="1"/>
  <c r="G1635" i="1" s="1"/>
  <c r="H1634" i="1"/>
  <c r="G1634" i="1"/>
  <c r="C1634" i="1"/>
  <c r="G1633" i="1"/>
  <c r="C1633" i="1"/>
  <c r="H1633" i="1" s="1"/>
  <c r="G1632" i="1"/>
  <c r="C1632" i="1"/>
  <c r="H1632" i="1" s="1"/>
  <c r="H1631" i="1"/>
  <c r="C1631" i="1"/>
  <c r="G1631" i="1" s="1"/>
  <c r="H1630" i="1"/>
  <c r="G1630" i="1"/>
  <c r="C1630" i="1"/>
  <c r="H1629" i="1"/>
  <c r="G1629" i="1"/>
  <c r="C1629" i="1"/>
  <c r="G1628" i="1"/>
  <c r="C1628" i="1"/>
  <c r="H1628" i="1" s="1"/>
  <c r="H1627" i="1"/>
  <c r="C1627" i="1"/>
  <c r="G1627" i="1" s="1"/>
  <c r="H1626" i="1"/>
  <c r="G1626" i="1"/>
  <c r="C1626" i="1"/>
  <c r="G1625" i="1"/>
  <c r="C1625" i="1"/>
  <c r="H1625" i="1" s="1"/>
  <c r="G1624" i="1"/>
  <c r="C1624" i="1"/>
  <c r="H1624" i="1" s="1"/>
  <c r="H1623" i="1"/>
  <c r="C1623" i="1"/>
  <c r="G1623" i="1" s="1"/>
  <c r="H1622" i="1"/>
  <c r="G1622" i="1"/>
  <c r="C1622" i="1"/>
  <c r="G1620" i="1"/>
  <c r="C1620" i="1"/>
  <c r="H1620" i="1" s="1"/>
  <c r="H1619" i="1"/>
  <c r="C1619" i="1"/>
  <c r="G1619" i="1" s="1"/>
  <c r="H1618" i="1"/>
  <c r="G1618" i="1"/>
  <c r="C1618" i="1"/>
  <c r="G1617" i="1"/>
  <c r="C1617" i="1"/>
  <c r="H1617" i="1" s="1"/>
  <c r="G1616" i="1"/>
  <c r="C1616" i="1"/>
  <c r="H1616" i="1" s="1"/>
  <c r="H1615" i="1"/>
  <c r="C1615" i="1"/>
  <c r="G1615" i="1" s="1"/>
  <c r="H1614" i="1"/>
  <c r="G1614" i="1"/>
  <c r="C1614" i="1"/>
  <c r="C1613" i="1"/>
  <c r="H1613" i="1" s="1"/>
  <c r="C1612" i="1"/>
  <c r="H1612" i="1" s="1"/>
  <c r="H1611" i="1"/>
  <c r="C1611" i="1"/>
  <c r="G1611" i="1" s="1"/>
  <c r="H1610" i="1"/>
  <c r="G1610" i="1"/>
  <c r="C1610" i="1"/>
  <c r="G1609" i="1"/>
  <c r="C1609" i="1"/>
  <c r="H1609" i="1" s="1"/>
  <c r="G1608" i="1"/>
  <c r="C1608" i="1"/>
  <c r="H1608" i="1" s="1"/>
  <c r="C1607" i="1"/>
  <c r="G1607" i="1" s="1"/>
  <c r="C1606" i="1"/>
  <c r="H1606" i="1" s="1"/>
  <c r="C1605" i="1"/>
  <c r="H1605" i="1" s="1"/>
  <c r="C1604" i="1"/>
  <c r="H1604" i="1" s="1"/>
  <c r="H1603" i="1"/>
  <c r="C1603" i="1"/>
  <c r="G1603" i="1" s="1"/>
  <c r="G1601" i="1"/>
  <c r="C1601" i="1"/>
  <c r="H1601" i="1" s="1"/>
  <c r="G1600" i="1"/>
  <c r="C1600" i="1"/>
  <c r="H1600" i="1" s="1"/>
  <c r="H1599" i="1"/>
  <c r="C1599" i="1"/>
  <c r="G1599" i="1" s="1"/>
  <c r="H1598" i="1"/>
  <c r="G1598" i="1"/>
  <c r="C1598" i="1"/>
  <c r="H1597" i="1"/>
  <c r="G1597" i="1"/>
  <c r="C1597" i="1"/>
  <c r="G1596" i="1"/>
  <c r="C1596" i="1"/>
  <c r="H1596" i="1" s="1"/>
  <c r="C1595" i="1"/>
  <c r="G1595" i="1" s="1"/>
  <c r="C1594" i="1"/>
  <c r="G1594" i="1" s="1"/>
  <c r="C1593" i="1"/>
  <c r="G1593" i="1" s="1"/>
  <c r="G1592" i="1"/>
  <c r="C1592" i="1"/>
  <c r="H1592" i="1" s="1"/>
  <c r="C1591" i="1"/>
  <c r="G1591" i="1" s="1"/>
  <c r="H1590" i="1"/>
  <c r="G1590" i="1"/>
  <c r="C1590" i="1"/>
  <c r="H1589" i="1"/>
  <c r="G1589" i="1"/>
  <c r="C1589" i="1"/>
  <c r="C1588" i="1"/>
  <c r="H1588" i="1" s="1"/>
  <c r="C1587" i="1"/>
  <c r="G1587" i="1" s="1"/>
  <c r="C1586" i="1"/>
  <c r="H1586" i="1" s="1"/>
  <c r="C1585" i="1"/>
  <c r="G1585" i="1" s="1"/>
  <c r="G1584" i="1"/>
  <c r="C1584" i="1"/>
  <c r="H1584" i="1" s="1"/>
  <c r="H1582" i="1"/>
  <c r="G1582" i="1"/>
  <c r="C1582" i="1"/>
  <c r="D1581" i="1"/>
  <c r="J1581" i="1" s="1"/>
  <c r="C1581" i="1"/>
  <c r="G1581" i="1" s="1"/>
  <c r="H1580" i="1"/>
  <c r="G1580" i="1"/>
  <c r="I1580" i="1" s="1"/>
  <c r="D1580" i="1"/>
  <c r="J1580" i="1" s="1"/>
  <c r="C1580" i="1"/>
  <c r="D1579" i="1"/>
  <c r="J1579" i="1" s="1"/>
  <c r="C1579" i="1"/>
  <c r="G1579" i="1" s="1"/>
  <c r="H1578" i="1"/>
  <c r="G1578" i="1"/>
  <c r="I1578" i="1" s="1"/>
  <c r="D1578" i="1"/>
  <c r="J1578" i="1" s="1"/>
  <c r="C1578" i="1"/>
  <c r="H1577" i="1"/>
  <c r="G1577" i="1"/>
  <c r="D1577" i="1"/>
  <c r="C1577" i="1"/>
  <c r="D1576" i="1"/>
  <c r="J1576" i="1" s="1"/>
  <c r="C1576" i="1"/>
  <c r="G1576" i="1" s="1"/>
  <c r="H1575" i="1"/>
  <c r="G1575" i="1"/>
  <c r="I1575" i="1" s="1"/>
  <c r="D1575" i="1"/>
  <c r="J1575" i="1" s="1"/>
  <c r="C1575" i="1"/>
  <c r="D1574" i="1"/>
  <c r="J1574" i="1" s="1"/>
  <c r="C1574" i="1"/>
  <c r="G1574" i="1" s="1"/>
  <c r="H1573" i="1"/>
  <c r="G1573" i="1"/>
  <c r="I1573" i="1" s="1"/>
  <c r="D1573" i="1"/>
  <c r="J1573" i="1" s="1"/>
  <c r="C1573" i="1"/>
  <c r="H1572" i="1"/>
  <c r="G1572" i="1"/>
  <c r="D1572" i="1"/>
  <c r="C1572" i="1"/>
  <c r="H1571" i="1"/>
  <c r="G1571" i="1"/>
  <c r="D1571" i="1"/>
  <c r="C1571" i="1"/>
  <c r="D1570" i="1"/>
  <c r="J1570" i="1" s="1"/>
  <c r="C1570" i="1"/>
  <c r="G1570" i="1" s="1"/>
  <c r="H1569" i="1"/>
  <c r="G1569" i="1"/>
  <c r="I1569" i="1" s="1"/>
  <c r="D1569" i="1"/>
  <c r="J1569" i="1" s="1"/>
  <c r="C1569" i="1"/>
  <c r="D1568" i="1"/>
  <c r="J1568" i="1" s="1"/>
  <c r="C1568" i="1"/>
  <c r="G1568" i="1" s="1"/>
  <c r="H1567" i="1"/>
  <c r="G1567" i="1"/>
  <c r="I1567" i="1" s="1"/>
  <c r="D1567" i="1"/>
  <c r="J1567" i="1" s="1"/>
  <c r="C1567" i="1"/>
  <c r="D1566" i="1"/>
  <c r="J1566" i="1" s="1"/>
  <c r="C1566" i="1"/>
  <c r="G1566" i="1" s="1"/>
  <c r="H1565" i="1"/>
  <c r="G1565" i="1"/>
  <c r="I1565" i="1" s="1"/>
  <c r="D1565" i="1"/>
  <c r="J1565" i="1" s="1"/>
  <c r="C1565" i="1"/>
  <c r="D1564" i="1"/>
  <c r="J1564" i="1" s="1"/>
  <c r="C1564" i="1"/>
  <c r="G1564" i="1" s="1"/>
  <c r="D1563" i="1"/>
  <c r="C1563" i="1"/>
  <c r="G1563" i="1" s="1"/>
  <c r="H1562" i="1"/>
  <c r="G1562" i="1"/>
  <c r="I1562" i="1" s="1"/>
  <c r="D1562" i="1"/>
  <c r="J1562" i="1" s="1"/>
  <c r="C1562" i="1"/>
  <c r="D1561" i="1"/>
  <c r="J1561" i="1" s="1"/>
  <c r="C1561" i="1"/>
  <c r="G1561" i="1" s="1"/>
  <c r="H1560" i="1"/>
  <c r="G1560" i="1"/>
  <c r="I1560" i="1" s="1"/>
  <c r="D1560" i="1"/>
  <c r="J1560" i="1" s="1"/>
  <c r="C1560" i="1"/>
  <c r="D1559" i="1"/>
  <c r="J1559" i="1" s="1"/>
  <c r="C1559" i="1"/>
  <c r="G1559" i="1" s="1"/>
  <c r="H1558" i="1"/>
  <c r="G1558" i="1"/>
  <c r="I1558" i="1" s="1"/>
  <c r="D1558" i="1"/>
  <c r="J1558" i="1" s="1"/>
  <c r="C1558" i="1"/>
  <c r="D1557" i="1"/>
  <c r="J1557" i="1" s="1"/>
  <c r="C1557" i="1"/>
  <c r="G1557" i="1" s="1"/>
  <c r="D1556" i="1"/>
  <c r="C1556" i="1"/>
  <c r="G1556" i="1" s="1"/>
  <c r="D1555" i="1"/>
  <c r="C1555" i="1"/>
  <c r="G1555" i="1" s="1"/>
  <c r="H1554" i="1"/>
  <c r="G1554" i="1"/>
  <c r="I1554" i="1" s="1"/>
  <c r="D1554" i="1"/>
  <c r="J1554" i="1" s="1"/>
  <c r="C1554" i="1"/>
  <c r="D1553" i="1"/>
  <c r="J1553" i="1" s="1"/>
  <c r="C1553" i="1"/>
  <c r="G1553" i="1" s="1"/>
  <c r="H1552" i="1"/>
  <c r="G1552" i="1"/>
  <c r="I1552" i="1" s="1"/>
  <c r="D1552" i="1"/>
  <c r="J1552" i="1" s="1"/>
  <c r="C1552" i="1"/>
  <c r="D1551" i="1"/>
  <c r="J1551" i="1" s="1"/>
  <c r="C1551" i="1"/>
  <c r="G1551" i="1" s="1"/>
  <c r="H1550" i="1"/>
  <c r="G1550" i="1"/>
  <c r="I1550" i="1" s="1"/>
  <c r="D1550" i="1"/>
  <c r="J1550" i="1" s="1"/>
  <c r="C1550" i="1"/>
  <c r="D1549" i="1"/>
  <c r="J1549" i="1" s="1"/>
  <c r="C1549" i="1"/>
  <c r="G1549" i="1" s="1"/>
  <c r="H1548" i="1"/>
  <c r="G1548" i="1"/>
  <c r="I1548" i="1" s="1"/>
  <c r="D1548" i="1"/>
  <c r="J1548" i="1" s="1"/>
  <c r="C1548" i="1"/>
  <c r="D1547" i="1"/>
  <c r="C1547" i="1"/>
  <c r="J1547" i="1" s="1"/>
  <c r="G1546" i="1"/>
  <c r="I1546" i="1" s="1"/>
  <c r="D1546" i="1"/>
  <c r="J1546" i="1" s="1"/>
  <c r="C1546" i="1"/>
  <c r="H1546" i="1" s="1"/>
  <c r="D1545" i="1"/>
  <c r="C1545" i="1"/>
  <c r="J1545" i="1" s="1"/>
  <c r="G1544" i="1"/>
  <c r="I1544" i="1" s="1"/>
  <c r="D1544" i="1"/>
  <c r="J1544" i="1" s="1"/>
  <c r="C1544" i="1"/>
  <c r="H1544" i="1" s="1"/>
  <c r="D1543" i="1"/>
  <c r="C1543" i="1"/>
  <c r="J1543" i="1" s="1"/>
  <c r="G1542" i="1"/>
  <c r="D1542" i="1"/>
  <c r="J1542" i="1" s="1"/>
  <c r="C1542" i="1"/>
  <c r="H1542" i="1" s="1"/>
  <c r="D1541" i="1"/>
  <c r="C1541" i="1"/>
  <c r="J1541" i="1" s="1"/>
  <c r="D1540" i="1"/>
  <c r="C1540" i="1"/>
  <c r="H1540" i="1" s="1"/>
  <c r="D1539" i="1"/>
  <c r="C1539" i="1"/>
  <c r="H1539" i="1" s="1"/>
  <c r="C1538" i="1"/>
  <c r="D1537" i="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H1419" i="1" s="1"/>
  <c r="D1418" i="1"/>
  <c r="C1418" i="1"/>
  <c r="G1418" i="1" s="1"/>
  <c r="D1417" i="1"/>
  <c r="C1417" i="1"/>
  <c r="G1417" i="1" s="1"/>
  <c r="D1416" i="1"/>
  <c r="C1416" i="1"/>
  <c r="G1416" i="1" s="1"/>
  <c r="D1415" i="1"/>
  <c r="C1415" i="1"/>
  <c r="G1415" i="1" s="1"/>
  <c r="D1414" i="1"/>
  <c r="C1414" i="1"/>
  <c r="G1414" i="1" s="1"/>
  <c r="D1413" i="1"/>
  <c r="C1413" i="1"/>
  <c r="G1413" i="1" s="1"/>
  <c r="D1412" i="1"/>
  <c r="C1412" i="1"/>
  <c r="G1412" i="1" s="1"/>
  <c r="D1411" i="1"/>
  <c r="C1411" i="1"/>
  <c r="G1411" i="1" s="1"/>
  <c r="D1410" i="1"/>
  <c r="C1410" i="1"/>
  <c r="G1410" i="1" s="1"/>
  <c r="D1409" i="1"/>
  <c r="C1409" i="1"/>
  <c r="G1409" i="1" s="1"/>
  <c r="D1408" i="1"/>
  <c r="C1408" i="1"/>
  <c r="G1408" i="1" s="1"/>
  <c r="D1407" i="1"/>
  <c r="C1407" i="1"/>
  <c r="G1407" i="1" s="1"/>
  <c r="D1406" i="1"/>
  <c r="C1406" i="1"/>
  <c r="G1406" i="1" s="1"/>
  <c r="D1405" i="1"/>
  <c r="C1405" i="1"/>
  <c r="G1405" i="1" s="1"/>
  <c r="D1404" i="1"/>
  <c r="C1404" i="1"/>
  <c r="G1404" i="1" s="1"/>
  <c r="D1403" i="1"/>
  <c r="C1403" i="1"/>
  <c r="G1403" i="1" s="1"/>
  <c r="D1402" i="1"/>
  <c r="C1402" i="1"/>
  <c r="G1402" i="1" s="1"/>
  <c r="D1401" i="1"/>
  <c r="C1401" i="1"/>
  <c r="H1401" i="1" s="1"/>
  <c r="D1400" i="1"/>
  <c r="C1400" i="1"/>
  <c r="G1400" i="1" s="1"/>
  <c r="D1399" i="1"/>
  <c r="C1399" i="1"/>
  <c r="G1399" i="1" s="1"/>
  <c r="D1398" i="1"/>
  <c r="C1398" i="1"/>
  <c r="G1398" i="1" s="1"/>
  <c r="D1397" i="1"/>
  <c r="C1397" i="1"/>
  <c r="G1397" i="1" s="1"/>
  <c r="D1396" i="1"/>
  <c r="C1396" i="1"/>
  <c r="G1396" i="1" s="1"/>
  <c r="D1395" i="1"/>
  <c r="C1395" i="1"/>
  <c r="G1395" i="1" s="1"/>
  <c r="D1394" i="1"/>
  <c r="C1394" i="1"/>
  <c r="G1394" i="1" s="1"/>
  <c r="D1393" i="1"/>
  <c r="C1393" i="1"/>
  <c r="G1393" i="1" s="1"/>
  <c r="D1392" i="1"/>
  <c r="C1392" i="1"/>
  <c r="G1392" i="1" s="1"/>
  <c r="D1391" i="1"/>
  <c r="C1391" i="1"/>
  <c r="G1391" i="1" s="1"/>
  <c r="D1390" i="1"/>
  <c r="C1390" i="1"/>
  <c r="G1390" i="1" s="1"/>
  <c r="D1389" i="1"/>
  <c r="C1389" i="1"/>
  <c r="G1389" i="1" s="1"/>
  <c r="D1388" i="1"/>
  <c r="C1388" i="1"/>
  <c r="G1388" i="1" s="1"/>
  <c r="D1387" i="1"/>
  <c r="C1387" i="1"/>
  <c r="G1387" i="1" s="1"/>
  <c r="D1386" i="1"/>
  <c r="C1386" i="1"/>
  <c r="G1386" i="1" s="1"/>
  <c r="D1385" i="1"/>
  <c r="C1385" i="1"/>
  <c r="G1385" i="1" s="1"/>
  <c r="D1384" i="1"/>
  <c r="C1384" i="1"/>
  <c r="G1384" i="1" s="1"/>
  <c r="D1383" i="1"/>
  <c r="C1383" i="1"/>
  <c r="G1383" i="1" s="1"/>
  <c r="D1382" i="1"/>
  <c r="C1382" i="1"/>
  <c r="G1382" i="1" s="1"/>
  <c r="D1381" i="1"/>
  <c r="C1381" i="1"/>
  <c r="G1381" i="1" s="1"/>
  <c r="D1380" i="1"/>
  <c r="C1380" i="1"/>
  <c r="G1380" i="1" s="1"/>
  <c r="D1379" i="1"/>
  <c r="C1379" i="1"/>
  <c r="G1379" i="1" s="1"/>
  <c r="D1378" i="1"/>
  <c r="C1378" i="1"/>
  <c r="G1378" i="1" s="1"/>
  <c r="D1377" i="1"/>
  <c r="C1377" i="1"/>
  <c r="G1377" i="1" s="1"/>
  <c r="D1376" i="1"/>
  <c r="C1376" i="1"/>
  <c r="G1376" i="1" s="1"/>
  <c r="D1375" i="1"/>
  <c r="C1375" i="1"/>
  <c r="G1375" i="1" s="1"/>
  <c r="D1374" i="1"/>
  <c r="C1374" i="1"/>
  <c r="G1374" i="1" s="1"/>
  <c r="D1373" i="1"/>
  <c r="C1373" i="1"/>
  <c r="G1373" i="1" s="1"/>
  <c r="D1372" i="1"/>
  <c r="C1372" i="1"/>
  <c r="G1372" i="1" s="1"/>
  <c r="D1371" i="1"/>
  <c r="C1371" i="1"/>
  <c r="G1371" i="1" s="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G1285" i="1" s="1"/>
  <c r="D1284" i="1"/>
  <c r="C1284" i="1"/>
  <c r="G1284" i="1" s="1"/>
  <c r="H1283" i="1"/>
  <c r="D1283" i="1"/>
  <c r="C1283" i="1"/>
  <c r="G1283" i="1" s="1"/>
  <c r="H1282" i="1"/>
  <c r="D1282" i="1"/>
  <c r="C1282" i="1"/>
  <c r="G1282" i="1" s="1"/>
  <c r="D1281" i="1"/>
  <c r="C1281" i="1"/>
  <c r="G1281" i="1" s="1"/>
  <c r="D1280" i="1"/>
  <c r="C1280" i="1"/>
  <c r="G1280" i="1" s="1"/>
  <c r="H1279" i="1"/>
  <c r="D1279" i="1"/>
  <c r="C1279" i="1"/>
  <c r="G1279" i="1" s="1"/>
  <c r="H1278" i="1"/>
  <c r="D1278" i="1"/>
  <c r="C1278" i="1"/>
  <c r="G1278" i="1" s="1"/>
  <c r="D1277" i="1"/>
  <c r="C1277" i="1"/>
  <c r="G1277" i="1" s="1"/>
  <c r="D1276" i="1"/>
  <c r="C1276" i="1"/>
  <c r="G1276" i="1" s="1"/>
  <c r="H1275" i="1"/>
  <c r="D1275" i="1"/>
  <c r="C1275" i="1"/>
  <c r="G1275" i="1" s="1"/>
  <c r="H1274" i="1"/>
  <c r="D1274" i="1"/>
  <c r="C1274" i="1"/>
  <c r="G1274" i="1" s="1"/>
  <c r="D1273" i="1"/>
  <c r="C1273" i="1"/>
  <c r="G1273" i="1" s="1"/>
  <c r="D1272" i="1"/>
  <c r="C1272" i="1"/>
  <c r="G1272" i="1" s="1"/>
  <c r="H1271" i="1"/>
  <c r="D1271" i="1"/>
  <c r="C1271" i="1"/>
  <c r="G1271" i="1" s="1"/>
  <c r="H1270" i="1"/>
  <c r="D1270" i="1"/>
  <c r="C1270" i="1"/>
  <c r="G1270" i="1" s="1"/>
  <c r="D1269" i="1"/>
  <c r="C1269" i="1"/>
  <c r="G1269" i="1" s="1"/>
  <c r="D1268" i="1"/>
  <c r="C1268" i="1"/>
  <c r="G1268" i="1" s="1"/>
  <c r="H1267" i="1"/>
  <c r="D1267" i="1"/>
  <c r="C1267" i="1"/>
  <c r="G1267" i="1" s="1"/>
  <c r="H1266" i="1"/>
  <c r="D1266" i="1"/>
  <c r="C1266" i="1"/>
  <c r="G1266" i="1" s="1"/>
  <c r="D1265" i="1"/>
  <c r="C1265" i="1"/>
  <c r="G1265" i="1" s="1"/>
  <c r="D1264" i="1"/>
  <c r="C1264" i="1"/>
  <c r="G1264" i="1" s="1"/>
  <c r="H1263" i="1"/>
  <c r="D1263" i="1"/>
  <c r="C1263" i="1"/>
  <c r="G1263" i="1" s="1"/>
  <c r="H1262" i="1"/>
  <c r="D1262" i="1"/>
  <c r="C1262" i="1"/>
  <c r="G1262" i="1" s="1"/>
  <c r="D1261" i="1"/>
  <c r="C1261" i="1"/>
  <c r="G1261" i="1" s="1"/>
  <c r="D1260" i="1"/>
  <c r="C1260" i="1"/>
  <c r="G1260" i="1" s="1"/>
  <c r="H1259" i="1"/>
  <c r="D1259" i="1"/>
  <c r="C1259" i="1"/>
  <c r="G1259" i="1" s="1"/>
  <c r="H1258" i="1"/>
  <c r="D1258" i="1"/>
  <c r="C1258" i="1"/>
  <c r="G1258" i="1" s="1"/>
  <c r="G1257" i="1"/>
  <c r="D1257" i="1"/>
  <c r="C1257" i="1"/>
  <c r="H1257" i="1" s="1"/>
  <c r="G1256" i="1"/>
  <c r="D1256" i="1"/>
  <c r="C1256" i="1"/>
  <c r="H1256" i="1" s="1"/>
  <c r="D1255" i="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G1229" i="1"/>
  <c r="D1229" i="1"/>
  <c r="C1229" i="1"/>
  <c r="H1229" i="1" s="1"/>
  <c r="G1228" i="1"/>
  <c r="D1228" i="1"/>
  <c r="C1228" i="1"/>
  <c r="H1228" i="1" s="1"/>
  <c r="G1227" i="1"/>
  <c r="D1227" i="1"/>
  <c r="C1227" i="1"/>
  <c r="H1227" i="1" s="1"/>
  <c r="G1226" i="1"/>
  <c r="D1226" i="1"/>
  <c r="C1226" i="1"/>
  <c r="H1226" i="1" s="1"/>
  <c r="G1225" i="1"/>
  <c r="D1225" i="1"/>
  <c r="C1225" i="1"/>
  <c r="H1225" i="1" s="1"/>
  <c r="G1224" i="1"/>
  <c r="D1224" i="1"/>
  <c r="C1224" i="1"/>
  <c r="H1224" i="1" s="1"/>
  <c r="G1223" i="1"/>
  <c r="D1223" i="1"/>
  <c r="C1223" i="1"/>
  <c r="H1223" i="1" s="1"/>
  <c r="G1222" i="1"/>
  <c r="D1222" i="1"/>
  <c r="C1222" i="1"/>
  <c r="H1222" i="1" s="1"/>
  <c r="G1221" i="1"/>
  <c r="D1221" i="1"/>
  <c r="C1221" i="1"/>
  <c r="H1221" i="1" s="1"/>
  <c r="G1220" i="1"/>
  <c r="D1220" i="1"/>
  <c r="C1220" i="1"/>
  <c r="H1220" i="1" s="1"/>
  <c r="G1219" i="1"/>
  <c r="D1219" i="1"/>
  <c r="C1219" i="1"/>
  <c r="H1219" i="1" s="1"/>
  <c r="G1218" i="1"/>
  <c r="D1218" i="1"/>
  <c r="C1218" i="1"/>
  <c r="H1218" i="1" s="1"/>
  <c r="G1217" i="1"/>
  <c r="D1217" i="1"/>
  <c r="C1217" i="1"/>
  <c r="H1217" i="1" s="1"/>
  <c r="G1216" i="1"/>
  <c r="D1216" i="1"/>
  <c r="C1216" i="1"/>
  <c r="H1216" i="1" s="1"/>
  <c r="G1215" i="1"/>
  <c r="D1215" i="1"/>
  <c r="C1215" i="1"/>
  <c r="H1215" i="1" s="1"/>
  <c r="G1214" i="1"/>
  <c r="D1214" i="1"/>
  <c r="C1214" i="1"/>
  <c r="H1214"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3" i="1"/>
  <c r="D1153" i="1"/>
  <c r="C1153" i="1"/>
  <c r="H1153" i="1" s="1"/>
  <c r="G1152" i="1"/>
  <c r="D1152" i="1"/>
  <c r="C1152" i="1"/>
  <c r="H1152"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D1140" i="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D1074" i="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D1063" i="1"/>
  <c r="C1063" i="1"/>
  <c r="D1062" i="1"/>
  <c r="C1062" i="1"/>
  <c r="H1062" i="1" s="1"/>
  <c r="D1061" i="1"/>
  <c r="C1061" i="1"/>
  <c r="G1061" i="1" s="1"/>
  <c r="G1060" i="1"/>
  <c r="D1060" i="1"/>
  <c r="C1060" i="1"/>
  <c r="H1060" i="1" s="1"/>
  <c r="D1059" i="1"/>
  <c r="G1059" i="1" s="1"/>
  <c r="C1059" i="1"/>
  <c r="D1058" i="1"/>
  <c r="C1058" i="1"/>
  <c r="H1058" i="1" s="1"/>
  <c r="D1057" i="1"/>
  <c r="C1057" i="1"/>
  <c r="G1057" i="1" s="1"/>
  <c r="G1056" i="1"/>
  <c r="D1056" i="1"/>
  <c r="C1056" i="1"/>
  <c r="H1056" i="1" s="1"/>
  <c r="D1055" i="1"/>
  <c r="G1055" i="1" s="1"/>
  <c r="C1055" i="1"/>
  <c r="D1054" i="1"/>
  <c r="C1054" i="1"/>
  <c r="H1054" i="1" s="1"/>
  <c r="D1053" i="1"/>
  <c r="C1053" i="1"/>
  <c r="G1053" i="1" s="1"/>
  <c r="G1052" i="1"/>
  <c r="D1052" i="1"/>
  <c r="C1052" i="1"/>
  <c r="H1052" i="1" s="1"/>
  <c r="D1051" i="1"/>
  <c r="G1051" i="1" s="1"/>
  <c r="C1051" i="1"/>
  <c r="D1050" i="1"/>
  <c r="C1050" i="1"/>
  <c r="H1050" i="1" s="1"/>
  <c r="D1049" i="1"/>
  <c r="C1049" i="1"/>
  <c r="G1049" i="1" s="1"/>
  <c r="G1048" i="1"/>
  <c r="D1048" i="1"/>
  <c r="C1048" i="1"/>
  <c r="H1048" i="1" s="1"/>
  <c r="D1047" i="1"/>
  <c r="G1047" i="1" s="1"/>
  <c r="C1047" i="1"/>
  <c r="D1046" i="1"/>
  <c r="C1046" i="1"/>
  <c r="H1046" i="1" s="1"/>
  <c r="D1045" i="1"/>
  <c r="C1045" i="1"/>
  <c r="G1045" i="1" s="1"/>
  <c r="G1044" i="1"/>
  <c r="D1044" i="1"/>
  <c r="C1044" i="1"/>
  <c r="H1044" i="1" s="1"/>
  <c r="D1043" i="1"/>
  <c r="G1043" i="1" s="1"/>
  <c r="C1043" i="1"/>
  <c r="D1042" i="1"/>
  <c r="C1042" i="1"/>
  <c r="H1042" i="1" s="1"/>
  <c r="D1041" i="1"/>
  <c r="C1041" i="1"/>
  <c r="G1041" i="1" s="1"/>
  <c r="G1040" i="1"/>
  <c r="D1040" i="1"/>
  <c r="C1040" i="1"/>
  <c r="H1040" i="1" s="1"/>
  <c r="D1039" i="1"/>
  <c r="G1039" i="1" s="1"/>
  <c r="C1039" i="1"/>
  <c r="D1038" i="1"/>
  <c r="C1038" i="1"/>
  <c r="H1038" i="1" s="1"/>
  <c r="D1037" i="1"/>
  <c r="C1037" i="1"/>
  <c r="G1037" i="1" s="1"/>
  <c r="G1036" i="1"/>
  <c r="D1036" i="1"/>
  <c r="C1036" i="1"/>
  <c r="H1036" i="1" s="1"/>
  <c r="D1035" i="1"/>
  <c r="G1035" i="1" s="1"/>
  <c r="C1035" i="1"/>
  <c r="D1034" i="1"/>
  <c r="C1034" i="1"/>
  <c r="H1034" i="1" s="1"/>
  <c r="D1033" i="1"/>
  <c r="C1033" i="1"/>
  <c r="G1033" i="1" s="1"/>
  <c r="G1032" i="1"/>
  <c r="D1032" i="1"/>
  <c r="C1032" i="1"/>
  <c r="H1032" i="1" s="1"/>
  <c r="D1031" i="1"/>
  <c r="G1031" i="1" s="1"/>
  <c r="C1031" i="1"/>
  <c r="D1030" i="1"/>
  <c r="C1030" i="1"/>
  <c r="H1030" i="1" s="1"/>
  <c r="D1029" i="1"/>
  <c r="C1029" i="1"/>
  <c r="G1029" i="1" s="1"/>
  <c r="G1028" i="1"/>
  <c r="D1028" i="1"/>
  <c r="C1028" i="1"/>
  <c r="H1028" i="1" s="1"/>
  <c r="D1027" i="1"/>
  <c r="G1027" i="1" s="1"/>
  <c r="C1027" i="1"/>
  <c r="D1026" i="1"/>
  <c r="C1026" i="1"/>
  <c r="H1026" i="1" s="1"/>
  <c r="D1025" i="1"/>
  <c r="C1025" i="1"/>
  <c r="G1025" i="1" s="1"/>
  <c r="G1024" i="1"/>
  <c r="D1024" i="1"/>
  <c r="C1024" i="1"/>
  <c r="H1024" i="1" s="1"/>
  <c r="D1023" i="1"/>
  <c r="G1023" i="1" s="1"/>
  <c r="C1023" i="1"/>
  <c r="D1022" i="1"/>
  <c r="C1022" i="1"/>
  <c r="H1022" i="1" s="1"/>
  <c r="D1021" i="1"/>
  <c r="C1021" i="1"/>
  <c r="G1021" i="1" s="1"/>
  <c r="G1020" i="1"/>
  <c r="D1020" i="1"/>
  <c r="C1020" i="1"/>
  <c r="H1020" i="1" s="1"/>
  <c r="D1019" i="1"/>
  <c r="G1019" i="1" s="1"/>
  <c r="C1019" i="1"/>
  <c r="D1018" i="1"/>
  <c r="C1018" i="1"/>
  <c r="H1018" i="1" s="1"/>
  <c r="D1017" i="1"/>
  <c r="G1016" i="1"/>
  <c r="D1016" i="1"/>
  <c r="C1016" i="1"/>
  <c r="H1016" i="1" s="1"/>
  <c r="D1015" i="1"/>
  <c r="G1015" i="1" s="1"/>
  <c r="C1015" i="1"/>
  <c r="D1014" i="1"/>
  <c r="C1014" i="1"/>
  <c r="H1014" i="1" s="1"/>
  <c r="D1013" i="1"/>
  <c r="C1013" i="1"/>
  <c r="G1013" i="1" s="1"/>
  <c r="D1012" i="1"/>
  <c r="D1010" i="1"/>
  <c r="C1010" i="1"/>
  <c r="H1010" i="1" s="1"/>
  <c r="D1009" i="1"/>
  <c r="C1009" i="1"/>
  <c r="G1009" i="1" s="1"/>
  <c r="G1008" i="1"/>
  <c r="D1008" i="1"/>
  <c r="C1008" i="1"/>
  <c r="H1008" i="1" s="1"/>
  <c r="D1007" i="1"/>
  <c r="G1007" i="1" s="1"/>
  <c r="C1007" i="1"/>
  <c r="D1006" i="1"/>
  <c r="C1006" i="1"/>
  <c r="H1006" i="1" s="1"/>
  <c r="D1005" i="1"/>
  <c r="C1005" i="1"/>
  <c r="G1005" i="1" s="1"/>
  <c r="G1004" i="1"/>
  <c r="D1004" i="1"/>
  <c r="C1004" i="1"/>
  <c r="H1004" i="1" s="1"/>
  <c r="D1003" i="1"/>
  <c r="G1003" i="1" s="1"/>
  <c r="C1003" i="1"/>
  <c r="D1002" i="1"/>
  <c r="C1002" i="1"/>
  <c r="H1002" i="1" s="1"/>
  <c r="D1001" i="1"/>
  <c r="C1001" i="1"/>
  <c r="G1001" i="1" s="1"/>
  <c r="G1000" i="1"/>
  <c r="D1000" i="1"/>
  <c r="C1000" i="1"/>
  <c r="H1000" i="1" s="1"/>
  <c r="D999" i="1"/>
  <c r="G999" i="1" s="1"/>
  <c r="C999" i="1"/>
  <c r="D998" i="1"/>
  <c r="C998" i="1"/>
  <c r="H998" i="1" s="1"/>
  <c r="D997" i="1"/>
  <c r="C997" i="1"/>
  <c r="G997" i="1" s="1"/>
  <c r="G996" i="1"/>
  <c r="D996" i="1"/>
  <c r="C996" i="1"/>
  <c r="H996" i="1" s="1"/>
  <c r="D995" i="1"/>
  <c r="G995" i="1" s="1"/>
  <c r="C995" i="1"/>
  <c r="D994" i="1"/>
  <c r="C994" i="1"/>
  <c r="H994" i="1" s="1"/>
  <c r="D993" i="1"/>
  <c r="C993" i="1"/>
  <c r="G993" i="1" s="1"/>
  <c r="G992" i="1"/>
  <c r="D992" i="1"/>
  <c r="C992" i="1"/>
  <c r="H992" i="1" s="1"/>
  <c r="D991" i="1"/>
  <c r="G991" i="1" s="1"/>
  <c r="C991" i="1"/>
  <c r="D990" i="1"/>
  <c r="C990" i="1"/>
  <c r="H990" i="1" s="1"/>
  <c r="D989" i="1"/>
  <c r="C989" i="1"/>
  <c r="G989" i="1" s="1"/>
  <c r="G988" i="1"/>
  <c r="D988" i="1"/>
  <c r="C988" i="1"/>
  <c r="H988" i="1" s="1"/>
  <c r="D987" i="1"/>
  <c r="G987" i="1" s="1"/>
  <c r="C987" i="1"/>
  <c r="D986" i="1"/>
  <c r="C986" i="1"/>
  <c r="H986" i="1" s="1"/>
  <c r="D985" i="1"/>
  <c r="C985" i="1"/>
  <c r="G985" i="1" s="1"/>
  <c r="G984" i="1"/>
  <c r="D984" i="1"/>
  <c r="C984" i="1"/>
  <c r="H984" i="1" s="1"/>
  <c r="D983" i="1"/>
  <c r="G983" i="1" s="1"/>
  <c r="C983" i="1"/>
  <c r="D982" i="1"/>
  <c r="C982" i="1"/>
  <c r="D981" i="1"/>
  <c r="C981" i="1"/>
  <c r="G981" i="1" s="1"/>
  <c r="G980" i="1"/>
  <c r="D980" i="1"/>
  <c r="C980" i="1"/>
  <c r="H980" i="1" s="1"/>
  <c r="D979" i="1"/>
  <c r="G979" i="1" s="1"/>
  <c r="C979" i="1"/>
  <c r="D978" i="1"/>
  <c r="C978" i="1"/>
  <c r="D977" i="1"/>
  <c r="C977" i="1"/>
  <c r="G977" i="1" s="1"/>
  <c r="G976" i="1"/>
  <c r="D976" i="1"/>
  <c r="C976" i="1"/>
  <c r="H976" i="1" s="1"/>
  <c r="D975" i="1"/>
  <c r="G975" i="1" s="1"/>
  <c r="C975" i="1"/>
  <c r="D974" i="1"/>
  <c r="C974" i="1"/>
  <c r="D973" i="1"/>
  <c r="C973" i="1"/>
  <c r="G973" i="1" s="1"/>
  <c r="G972" i="1"/>
  <c r="D972" i="1"/>
  <c r="C972" i="1"/>
  <c r="H972" i="1" s="1"/>
  <c r="D971" i="1"/>
  <c r="G971" i="1" s="1"/>
  <c r="C971" i="1"/>
  <c r="D970" i="1"/>
  <c r="C970" i="1"/>
  <c r="D969" i="1"/>
  <c r="C969" i="1"/>
  <c r="G969" i="1" s="1"/>
  <c r="G968" i="1"/>
  <c r="D968" i="1"/>
  <c r="C968" i="1"/>
  <c r="H968" i="1" s="1"/>
  <c r="D967" i="1"/>
  <c r="C967" i="1"/>
  <c r="D966" i="1"/>
  <c r="C966" i="1"/>
  <c r="D965" i="1"/>
  <c r="C965" i="1"/>
  <c r="G965" i="1" s="1"/>
  <c r="G964" i="1"/>
  <c r="D964" i="1"/>
  <c r="C964" i="1"/>
  <c r="H964" i="1" s="1"/>
  <c r="D963" i="1"/>
  <c r="C963" i="1"/>
  <c r="D962" i="1"/>
  <c r="C962" i="1"/>
  <c r="D961" i="1"/>
  <c r="C961" i="1"/>
  <c r="G961" i="1" s="1"/>
  <c r="G960" i="1"/>
  <c r="D960" i="1"/>
  <c r="C960" i="1"/>
  <c r="H960" i="1" s="1"/>
  <c r="D959" i="1"/>
  <c r="C959" i="1"/>
  <c r="D958" i="1"/>
  <c r="C958" i="1"/>
  <c r="D957" i="1"/>
  <c r="C957" i="1"/>
  <c r="G957" i="1" s="1"/>
  <c r="G956" i="1"/>
  <c r="D956" i="1"/>
  <c r="C956" i="1"/>
  <c r="H956" i="1" s="1"/>
  <c r="D955" i="1"/>
  <c r="C955" i="1"/>
  <c r="D954" i="1"/>
  <c r="C954" i="1"/>
  <c r="D953" i="1"/>
  <c r="C953" i="1"/>
  <c r="G953" i="1" s="1"/>
  <c r="G952" i="1"/>
  <c r="D952" i="1"/>
  <c r="C952" i="1"/>
  <c r="H952" i="1" s="1"/>
  <c r="D951" i="1"/>
  <c r="C951" i="1"/>
  <c r="D950" i="1"/>
  <c r="C950" i="1"/>
  <c r="D949" i="1"/>
  <c r="C949" i="1"/>
  <c r="G949" i="1" s="1"/>
  <c r="G948" i="1"/>
  <c r="D948" i="1"/>
  <c r="C948" i="1"/>
  <c r="H948" i="1" s="1"/>
  <c r="D947" i="1"/>
  <c r="G947" i="1" s="1"/>
  <c r="C947" i="1"/>
  <c r="D946" i="1"/>
  <c r="C946" i="1"/>
  <c r="D945" i="1"/>
  <c r="C945" i="1"/>
  <c r="G945" i="1" s="1"/>
  <c r="G944" i="1"/>
  <c r="D944" i="1"/>
  <c r="C944" i="1"/>
  <c r="H944" i="1" s="1"/>
  <c r="D943" i="1"/>
  <c r="G943" i="1" s="1"/>
  <c r="C943" i="1"/>
  <c r="D942" i="1"/>
  <c r="C942" i="1"/>
  <c r="D941" i="1"/>
  <c r="C941" i="1"/>
  <c r="G941" i="1" s="1"/>
  <c r="G940" i="1"/>
  <c r="D940" i="1"/>
  <c r="C940" i="1"/>
  <c r="H940" i="1" s="1"/>
  <c r="D939" i="1"/>
  <c r="G939" i="1" s="1"/>
  <c r="C939" i="1"/>
  <c r="D938" i="1"/>
  <c r="C938" i="1"/>
  <c r="D937" i="1"/>
  <c r="C937" i="1"/>
  <c r="G937" i="1" s="1"/>
  <c r="G936" i="1"/>
  <c r="D936" i="1"/>
  <c r="C936" i="1"/>
  <c r="H936" i="1" s="1"/>
  <c r="D935" i="1"/>
  <c r="G935" i="1" s="1"/>
  <c r="C935" i="1"/>
  <c r="D934" i="1"/>
  <c r="C934" i="1"/>
  <c r="D933" i="1"/>
  <c r="C933" i="1"/>
  <c r="G933" i="1" s="1"/>
  <c r="G932" i="1"/>
  <c r="D932" i="1"/>
  <c r="C932" i="1"/>
  <c r="H932" i="1" s="1"/>
  <c r="D931" i="1"/>
  <c r="G931" i="1" s="1"/>
  <c r="C931" i="1"/>
  <c r="D930" i="1"/>
  <c r="C930" i="1"/>
  <c r="D929" i="1"/>
  <c r="C929" i="1"/>
  <c r="G929" i="1" s="1"/>
  <c r="G928" i="1"/>
  <c r="D928" i="1"/>
  <c r="C928" i="1"/>
  <c r="H928" i="1" s="1"/>
  <c r="D927" i="1"/>
  <c r="G927" i="1" s="1"/>
  <c r="C927" i="1"/>
  <c r="D926" i="1"/>
  <c r="C926" i="1"/>
  <c r="D925" i="1"/>
  <c r="C925" i="1"/>
  <c r="G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D862" i="1"/>
  <c r="C862" i="1"/>
  <c r="H862" i="1" s="1"/>
  <c r="G861" i="1"/>
  <c r="D861" i="1"/>
  <c r="C861" i="1"/>
  <c r="H861" i="1" s="1"/>
  <c r="G860" i="1"/>
  <c r="D860" i="1"/>
  <c r="C860" i="1"/>
  <c r="H860" i="1" s="1"/>
  <c r="D859" i="1"/>
  <c r="C859" i="1"/>
  <c r="H859" i="1" s="1"/>
  <c r="D858" i="1"/>
  <c r="C858" i="1"/>
  <c r="H858" i="1" s="1"/>
  <c r="G857" i="1"/>
  <c r="D857" i="1"/>
  <c r="C857" i="1"/>
  <c r="H857" i="1" s="1"/>
  <c r="G856" i="1"/>
  <c r="D856" i="1"/>
  <c r="C856" i="1"/>
  <c r="H856" i="1" s="1"/>
  <c r="D855" i="1"/>
  <c r="C855" i="1"/>
  <c r="H855" i="1" s="1"/>
  <c r="D854" i="1"/>
  <c r="C854" i="1"/>
  <c r="H854" i="1" s="1"/>
  <c r="G853" i="1"/>
  <c r="D853" i="1"/>
  <c r="C853" i="1"/>
  <c r="H853" i="1" s="1"/>
  <c r="G852" i="1"/>
  <c r="D852" i="1"/>
  <c r="C852" i="1"/>
  <c r="H852" i="1" s="1"/>
  <c r="D851" i="1"/>
  <c r="C851" i="1"/>
  <c r="H851" i="1" s="1"/>
  <c r="D850" i="1"/>
  <c r="C850" i="1"/>
  <c r="H850" i="1" s="1"/>
  <c r="G849" i="1"/>
  <c r="D849" i="1"/>
  <c r="C849" i="1"/>
  <c r="H849" i="1" s="1"/>
  <c r="G848" i="1"/>
  <c r="D848" i="1"/>
  <c r="C848" i="1"/>
  <c r="H848" i="1" s="1"/>
  <c r="D847" i="1"/>
  <c r="C847" i="1"/>
  <c r="H847" i="1" s="1"/>
  <c r="D846" i="1"/>
  <c r="C846" i="1"/>
  <c r="H846" i="1" s="1"/>
  <c r="G845" i="1"/>
  <c r="D845" i="1"/>
  <c r="C845" i="1"/>
  <c r="H845" i="1" s="1"/>
  <c r="G844" i="1"/>
  <c r="D844" i="1"/>
  <c r="C844" i="1"/>
  <c r="H844" i="1" s="1"/>
  <c r="D843" i="1"/>
  <c r="C843" i="1"/>
  <c r="H843" i="1" s="1"/>
  <c r="D842" i="1"/>
  <c r="C842" i="1"/>
  <c r="H842" i="1" s="1"/>
  <c r="G841" i="1"/>
  <c r="D841" i="1"/>
  <c r="C841" i="1"/>
  <c r="H841" i="1" s="1"/>
  <c r="G840" i="1"/>
  <c r="D840" i="1"/>
  <c r="C840" i="1"/>
  <c r="H840" i="1" s="1"/>
  <c r="D839" i="1"/>
  <c r="C839" i="1"/>
  <c r="H839" i="1" s="1"/>
  <c r="D838" i="1"/>
  <c r="C838" i="1"/>
  <c r="H838" i="1" s="1"/>
  <c r="G837" i="1"/>
  <c r="D837" i="1"/>
  <c r="C837" i="1"/>
  <c r="H837" i="1" s="1"/>
  <c r="G836" i="1"/>
  <c r="D836" i="1"/>
  <c r="C836" i="1"/>
  <c r="H836" i="1" s="1"/>
  <c r="D835" i="1"/>
  <c r="C835" i="1"/>
  <c r="H835" i="1" s="1"/>
  <c r="D834" i="1"/>
  <c r="C834" i="1"/>
  <c r="H834" i="1" s="1"/>
  <c r="G833" i="1"/>
  <c r="D833" i="1"/>
  <c r="C833" i="1"/>
  <c r="H833" i="1" s="1"/>
  <c r="G832" i="1"/>
  <c r="D832" i="1"/>
  <c r="C832" i="1"/>
  <c r="H832" i="1" s="1"/>
  <c r="D831" i="1"/>
  <c r="C831" i="1"/>
  <c r="D830" i="1"/>
  <c r="C830" i="1"/>
  <c r="H830" i="1" s="1"/>
  <c r="D829" i="1"/>
  <c r="G829" i="1" s="1"/>
  <c r="C829" i="1"/>
  <c r="G828" i="1"/>
  <c r="D828" i="1"/>
  <c r="C828" i="1"/>
  <c r="H828" i="1" s="1"/>
  <c r="D827" i="1"/>
  <c r="C827" i="1"/>
  <c r="D826" i="1"/>
  <c r="C826" i="1"/>
  <c r="H826" i="1" s="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D734" i="1"/>
  <c r="G734" i="1" s="1"/>
  <c r="C734" i="1"/>
  <c r="H733" i="1"/>
  <c r="G733" i="1"/>
  <c r="D733" i="1"/>
  <c r="C733" i="1"/>
  <c r="H732" i="1"/>
  <c r="G732" i="1"/>
  <c r="D732" i="1"/>
  <c r="C732" i="1"/>
  <c r="D731" i="1"/>
  <c r="G731" i="1" s="1"/>
  <c r="C731" i="1"/>
  <c r="H730" i="1"/>
  <c r="G730" i="1"/>
  <c r="D730" i="1"/>
  <c r="C730" i="1"/>
  <c r="D729" i="1"/>
  <c r="G729" i="1" s="1"/>
  <c r="C729" i="1"/>
  <c r="H728" i="1"/>
  <c r="G728" i="1"/>
  <c r="D728" i="1"/>
  <c r="C728" i="1"/>
  <c r="D727" i="1"/>
  <c r="G727" i="1" s="1"/>
  <c r="C727" i="1"/>
  <c r="G726" i="1"/>
  <c r="D726" i="1"/>
  <c r="H726" i="1" s="1"/>
  <c r="C726" i="1"/>
  <c r="D725" i="1"/>
  <c r="G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G677" i="1" s="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D651" i="1"/>
  <c r="G651" i="1" s="1"/>
  <c r="C651" i="1"/>
  <c r="H650" i="1"/>
  <c r="G650" i="1"/>
  <c r="D650" i="1"/>
  <c r="C650" i="1"/>
  <c r="H649" i="1"/>
  <c r="D649" i="1"/>
  <c r="G649" i="1" s="1"/>
  <c r="C649" i="1"/>
  <c r="G648" i="1"/>
  <c r="D648" i="1"/>
  <c r="H648" i="1" s="1"/>
  <c r="C648" i="1"/>
  <c r="H647" i="1"/>
  <c r="D647" i="1"/>
  <c r="G647" i="1" s="1"/>
  <c r="C647" i="1"/>
  <c r="H646" i="1"/>
  <c r="G646" i="1"/>
  <c r="D646" i="1"/>
  <c r="C646" i="1"/>
  <c r="D645" i="1"/>
  <c r="G645" i="1" s="1"/>
  <c r="C645" i="1"/>
  <c r="C642" i="1"/>
  <c r="D641" i="1"/>
  <c r="H641" i="1" s="1"/>
  <c r="C641" i="1"/>
  <c r="D636" i="1"/>
  <c r="G636" i="1" s="1"/>
  <c r="C636"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G423" i="1" s="1"/>
  <c r="C423" i="1"/>
  <c r="D422" i="1"/>
  <c r="H422" i="1" s="1"/>
  <c r="C422" i="1"/>
  <c r="H421" i="1"/>
  <c r="D421" i="1"/>
  <c r="G421" i="1" s="1"/>
  <c r="C421" i="1"/>
  <c r="G416" i="1"/>
  <c r="D416" i="1"/>
  <c r="H416" i="1" s="1"/>
  <c r="C416" i="1"/>
  <c r="D415" i="1"/>
  <c r="H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D384" i="1"/>
  <c r="H384" i="1" s="1"/>
  <c r="C384" i="1"/>
  <c r="D383" i="1"/>
  <c r="H383" i="1" s="1"/>
  <c r="C383" i="1"/>
  <c r="H382" i="1"/>
  <c r="G382" i="1"/>
  <c r="D382" i="1"/>
  <c r="C382" i="1"/>
  <c r="D381" i="1"/>
  <c r="H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H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D301" i="1"/>
  <c r="H301" i="1" s="1"/>
  <c r="C301" i="1"/>
  <c r="D300" i="1"/>
  <c r="G300" i="1" s="1"/>
  <c r="C300" i="1"/>
  <c r="D299" i="1"/>
  <c r="H299" i="1" s="1"/>
  <c r="C299" i="1"/>
  <c r="G298"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D197" i="1"/>
  <c r="H197" i="1" s="1"/>
  <c r="C197" i="1"/>
  <c r="H196" i="1"/>
  <c r="G196" i="1"/>
  <c r="D196" i="1"/>
  <c r="C196" i="1"/>
  <c r="H195" i="1"/>
  <c r="G195" i="1"/>
  <c r="D195" i="1"/>
  <c r="C195" i="1"/>
  <c r="H194" i="1"/>
  <c r="G194" i="1"/>
  <c r="D194" i="1"/>
  <c r="C194" i="1"/>
  <c r="D193" i="1"/>
  <c r="H193" i="1" s="1"/>
  <c r="C193" i="1"/>
  <c r="D192" i="1"/>
  <c r="H192" i="1" s="1"/>
  <c r="C192" i="1"/>
  <c r="D191" i="1"/>
  <c r="G191" i="1" s="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D182" i="1"/>
  <c r="G182" i="1" s="1"/>
  <c r="C182" i="1"/>
  <c r="D181" i="1"/>
  <c r="G181" i="1" s="1"/>
  <c r="C181" i="1"/>
  <c r="D180" i="1"/>
  <c r="H180" i="1" s="1"/>
  <c r="C180" i="1"/>
  <c r="D179" i="1"/>
  <c r="H179" i="1" s="1"/>
  <c r="C179" i="1"/>
  <c r="D178" i="1"/>
  <c r="H178" i="1" s="1"/>
  <c r="C178" i="1"/>
  <c r="H177" i="1"/>
  <c r="G177" i="1"/>
  <c r="D177" i="1"/>
  <c r="C177" i="1"/>
  <c r="D176" i="1"/>
  <c r="H176" i="1" s="1"/>
  <c r="C176" i="1"/>
  <c r="D175" i="1"/>
  <c r="H175" i="1" s="1"/>
  <c r="C175" i="1"/>
  <c r="D174" i="1"/>
  <c r="H174" i="1" s="1"/>
  <c r="C174" i="1"/>
  <c r="D173" i="1"/>
  <c r="H173" i="1" s="1"/>
  <c r="C173" i="1"/>
  <c r="H172" i="1"/>
  <c r="G172" i="1"/>
  <c r="D172" i="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H163" i="1"/>
  <c r="G163" i="1"/>
  <c r="D163" i="1"/>
  <c r="C163" i="1"/>
  <c r="D162" i="1"/>
  <c r="H162" i="1" s="1"/>
  <c r="C162" i="1"/>
  <c r="D161" i="1"/>
  <c r="H161" i="1" s="1"/>
  <c r="C161" i="1"/>
  <c r="H159" i="1"/>
  <c r="G159" i="1"/>
  <c r="D159" i="1"/>
  <c r="C159" i="1"/>
  <c r="D158" i="1"/>
  <c r="H158" i="1" s="1"/>
  <c r="C158" i="1"/>
  <c r="H157" i="1"/>
  <c r="G157" i="1"/>
  <c r="D157" i="1"/>
  <c r="C157" i="1"/>
  <c r="D156" i="1"/>
  <c r="H156" i="1" s="1"/>
  <c r="C156" i="1"/>
  <c r="D155" i="1"/>
  <c r="H155" i="1" s="1"/>
  <c r="C155" i="1"/>
  <c r="H154" i="1"/>
  <c r="G154" i="1"/>
  <c r="D154" i="1"/>
  <c r="C154" i="1"/>
  <c r="D153" i="1"/>
  <c r="H153" i="1" s="1"/>
  <c r="C153" i="1"/>
  <c r="H152" i="1"/>
  <c r="G152" i="1"/>
  <c r="D152" i="1"/>
  <c r="C152" i="1"/>
  <c r="D151" i="1"/>
  <c r="H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D133" i="1"/>
  <c r="H133" i="1" s="1"/>
  <c r="C133" i="1"/>
  <c r="D132" i="1"/>
  <c r="H132" i="1" s="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4" i="9" l="1"/>
  <c r="B324" i="9" s="1"/>
  <c r="E329" i="9"/>
  <c r="B329" i="9" s="1"/>
  <c r="E37" i="9"/>
  <c r="B37" i="9" s="1"/>
  <c r="E322" i="9"/>
  <c r="B322" i="9" s="1"/>
  <c r="E31" i="9"/>
  <c r="B31" i="9" s="1"/>
  <c r="G1613" i="1"/>
  <c r="H1594" i="1"/>
  <c r="G1612" i="1"/>
  <c r="H1593" i="1"/>
  <c r="H1607" i="1"/>
  <c r="G1588" i="1"/>
  <c r="G1606" i="1"/>
  <c r="H1602" i="1"/>
  <c r="G1602" i="1"/>
  <c r="G1605" i="1"/>
  <c r="G1604" i="1"/>
  <c r="H1585" i="1"/>
  <c r="D6" i="8"/>
  <c r="C1583" i="1" s="1"/>
  <c r="G1583" i="1" s="1"/>
  <c r="G1586" i="1"/>
  <c r="G299" i="1"/>
  <c r="H636" i="1"/>
  <c r="H635" i="1"/>
  <c r="H734" i="1"/>
  <c r="H731" i="1"/>
  <c r="E52" i="9"/>
  <c r="B52" i="9" s="1"/>
  <c r="F239" i="9"/>
  <c r="B239" i="9" s="1"/>
  <c r="H729" i="1"/>
  <c r="H727" i="1"/>
  <c r="H725" i="1"/>
  <c r="H717" i="1"/>
  <c r="H677" i="1"/>
  <c r="H651" i="1"/>
  <c r="E26" i="9"/>
  <c r="B26" i="9" s="1"/>
  <c r="H645" i="1"/>
  <c r="G415" i="1"/>
  <c r="G383" i="1"/>
  <c r="G384" i="1"/>
  <c r="G374" i="1"/>
  <c r="G381" i="1"/>
  <c r="E373" i="4"/>
  <c r="D368" i="1" s="1"/>
  <c r="E360" i="4"/>
  <c r="D355" i="1" s="1"/>
  <c r="G301" i="1"/>
  <c r="H300" i="1"/>
  <c r="H423" i="1"/>
  <c r="F428" i="4"/>
  <c r="G641" i="1"/>
  <c r="E648" i="4"/>
  <c r="D642" i="1" s="1"/>
  <c r="G422" i="1"/>
  <c r="G197" i="1"/>
  <c r="G193" i="1"/>
  <c r="G192" i="1"/>
  <c r="F242" i="9"/>
  <c r="B242" i="9" s="1"/>
  <c r="H190" i="1"/>
  <c r="H191" i="1"/>
  <c r="E54" i="9"/>
  <c r="B54" i="9" s="1"/>
  <c r="F241" i="9"/>
  <c r="B241" i="9" s="1"/>
  <c r="B240" i="9"/>
  <c r="E53" i="9"/>
  <c r="B53" i="9" s="1"/>
  <c r="F240" i="9"/>
  <c r="H182" i="1"/>
  <c r="H181" i="1"/>
  <c r="G180" i="1"/>
  <c r="F238" i="9"/>
  <c r="B238" i="9" s="1"/>
  <c r="G179" i="1"/>
  <c r="G178" i="1"/>
  <c r="G176" i="1"/>
  <c r="G174" i="1"/>
  <c r="G175" i="1"/>
  <c r="G173" i="1"/>
  <c r="G171" i="1"/>
  <c r="G170" i="1"/>
  <c r="G169" i="1"/>
  <c r="G168" i="1"/>
  <c r="F170" i="4"/>
  <c r="G166" i="1"/>
  <c r="G167" i="1"/>
  <c r="E164" i="4"/>
  <c r="D160" i="1" s="1"/>
  <c r="G165" i="1"/>
  <c r="G164" i="1"/>
  <c r="E49" i="9"/>
  <c r="B49" i="9" s="1"/>
  <c r="G161" i="1"/>
  <c r="G162" i="1"/>
  <c r="F165" i="4"/>
  <c r="G156" i="1"/>
  <c r="G158" i="1"/>
  <c r="F160" i="4"/>
  <c r="E153" i="4"/>
  <c r="D149" i="1" s="1"/>
  <c r="G155" i="1"/>
  <c r="E48" i="9"/>
  <c r="B48" i="9" s="1"/>
  <c r="F237" i="9"/>
  <c r="B237" i="9" s="1"/>
  <c r="G153" i="1"/>
  <c r="G150" i="1"/>
  <c r="G151" i="1"/>
  <c r="F154" i="4"/>
  <c r="G133" i="1"/>
  <c r="G131" i="1"/>
  <c r="G132" i="1"/>
  <c r="G108" i="1"/>
  <c r="G113" i="1"/>
  <c r="E106" i="4"/>
  <c r="D102" i="1" s="1"/>
  <c r="F112" i="4"/>
  <c r="E46" i="9"/>
  <c r="B46" i="9" s="1"/>
  <c r="H79" i="1"/>
  <c r="H81" i="1"/>
  <c r="F83" i="4"/>
  <c r="E34" i="9"/>
  <c r="B34" i="9" s="1"/>
  <c r="F68" i="4"/>
  <c r="G65" i="1"/>
  <c r="E312" i="9"/>
  <c r="B312" i="9" s="1"/>
  <c r="F236" i="9"/>
  <c r="B236" i="9" s="1"/>
  <c r="E326" i="9"/>
  <c r="B326" i="9" s="1"/>
  <c r="E36" i="9"/>
  <c r="B36" i="9" s="1"/>
  <c r="E311" i="9"/>
  <c r="B311" i="9" s="1"/>
  <c r="E320" i="9"/>
  <c r="B320" i="9" s="1"/>
  <c r="E307" i="9"/>
  <c r="B307" i="9" s="1"/>
  <c r="E327" i="9"/>
  <c r="B327" i="9" s="1"/>
  <c r="H827" i="1"/>
  <c r="H831" i="1"/>
  <c r="H926" i="1"/>
  <c r="G926" i="1"/>
  <c r="H942" i="1"/>
  <c r="G942" i="1"/>
  <c r="H958" i="1"/>
  <c r="G958" i="1"/>
  <c r="H974" i="1"/>
  <c r="G974" i="1"/>
  <c r="H930" i="1"/>
  <c r="G930" i="1"/>
  <c r="H946" i="1"/>
  <c r="G946" i="1"/>
  <c r="H962" i="1"/>
  <c r="G962" i="1"/>
  <c r="H978" i="1"/>
  <c r="G978" i="1"/>
  <c r="H825" i="1"/>
  <c r="G827" i="1"/>
  <c r="H829" i="1"/>
  <c r="G831" i="1"/>
  <c r="G835" i="1"/>
  <c r="G839" i="1"/>
  <c r="G843" i="1"/>
  <c r="G847" i="1"/>
  <c r="G851" i="1"/>
  <c r="G855" i="1"/>
  <c r="G859" i="1"/>
  <c r="H934" i="1"/>
  <c r="G934" i="1"/>
  <c r="H950" i="1"/>
  <c r="G950" i="1"/>
  <c r="H966" i="1"/>
  <c r="G966" i="1"/>
  <c r="H982" i="1"/>
  <c r="G982" i="1"/>
  <c r="G826" i="1"/>
  <c r="G830" i="1"/>
  <c r="G834" i="1"/>
  <c r="G838" i="1"/>
  <c r="G842" i="1"/>
  <c r="G846" i="1"/>
  <c r="G850" i="1"/>
  <c r="G854" i="1"/>
  <c r="G858" i="1"/>
  <c r="G862" i="1"/>
  <c r="H938" i="1"/>
  <c r="G938" i="1"/>
  <c r="H954" i="1"/>
  <c r="G954" i="1"/>
  <c r="H970" i="1"/>
  <c r="G970" i="1"/>
  <c r="H927" i="1"/>
  <c r="H931" i="1"/>
  <c r="H935" i="1"/>
  <c r="H939" i="1"/>
  <c r="H943" i="1"/>
  <c r="H947" i="1"/>
  <c r="H951" i="1"/>
  <c r="H955" i="1"/>
  <c r="H959" i="1"/>
  <c r="H963" i="1"/>
  <c r="H967" i="1"/>
  <c r="H971" i="1"/>
  <c r="H975" i="1"/>
  <c r="H979" i="1"/>
  <c r="H983" i="1"/>
  <c r="H987" i="1"/>
  <c r="H991" i="1"/>
  <c r="H995" i="1"/>
  <c r="H999" i="1"/>
  <c r="H1003" i="1"/>
  <c r="H1007" i="1"/>
  <c r="H1015" i="1"/>
  <c r="H1019" i="1"/>
  <c r="H1023" i="1"/>
  <c r="H1027" i="1"/>
  <c r="H1031" i="1"/>
  <c r="H1035" i="1"/>
  <c r="H1039" i="1"/>
  <c r="H1043" i="1"/>
  <c r="H1047" i="1"/>
  <c r="H1051" i="1"/>
  <c r="H1055" i="1"/>
  <c r="H1059" i="1"/>
  <c r="H1063" i="1"/>
  <c r="H925" i="1"/>
  <c r="H929" i="1"/>
  <c r="H933" i="1"/>
  <c r="H937" i="1"/>
  <c r="H941" i="1"/>
  <c r="H945" i="1"/>
  <c r="H949" i="1"/>
  <c r="G951" i="1"/>
  <c r="H953" i="1"/>
  <c r="G955" i="1"/>
  <c r="H957" i="1"/>
  <c r="G959" i="1"/>
  <c r="H961" i="1"/>
  <c r="G963" i="1"/>
  <c r="H965" i="1"/>
  <c r="G967" i="1"/>
  <c r="H969" i="1"/>
  <c r="H973" i="1"/>
  <c r="H977" i="1"/>
  <c r="H981" i="1"/>
  <c r="H985" i="1"/>
  <c r="H989" i="1"/>
  <c r="H993" i="1"/>
  <c r="H997" i="1"/>
  <c r="H1001" i="1"/>
  <c r="H1005" i="1"/>
  <c r="H1009" i="1"/>
  <c r="H1013" i="1"/>
  <c r="H1021" i="1"/>
  <c r="H1025" i="1"/>
  <c r="H1029" i="1"/>
  <c r="H1033" i="1"/>
  <c r="H1037" i="1"/>
  <c r="H1041" i="1"/>
  <c r="H1045" i="1"/>
  <c r="H1049" i="1"/>
  <c r="H1053" i="1"/>
  <c r="H1057" i="1"/>
  <c r="H1061" i="1"/>
  <c r="G1063" i="1"/>
  <c r="G986" i="1"/>
  <c r="G990" i="1"/>
  <c r="G994" i="1"/>
  <c r="G998" i="1"/>
  <c r="G1002" i="1"/>
  <c r="G1006" i="1"/>
  <c r="G1010" i="1"/>
  <c r="G1014" i="1"/>
  <c r="G1018" i="1"/>
  <c r="G1022" i="1"/>
  <c r="G1026" i="1"/>
  <c r="G1030" i="1"/>
  <c r="G1034" i="1"/>
  <c r="G1038" i="1"/>
  <c r="G1042" i="1"/>
  <c r="G1046" i="1"/>
  <c r="G1050" i="1"/>
  <c r="G1054" i="1"/>
  <c r="G1058" i="1"/>
  <c r="G1062" i="1"/>
  <c r="H1261" i="1"/>
  <c r="H1265" i="1"/>
  <c r="H1269" i="1"/>
  <c r="H1273" i="1"/>
  <c r="H1277" i="1"/>
  <c r="H1281" i="1"/>
  <c r="H1285" i="1"/>
  <c r="H1260" i="1"/>
  <c r="H1264" i="1"/>
  <c r="H1268" i="1"/>
  <c r="H1272" i="1"/>
  <c r="H1276" i="1"/>
  <c r="H1280"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287" i="1"/>
  <c r="H1287" i="1"/>
  <c r="G1289" i="1"/>
  <c r="H1289" i="1"/>
  <c r="G1291" i="1"/>
  <c r="H1291" i="1"/>
  <c r="G1293" i="1"/>
  <c r="H1293" i="1"/>
  <c r="G1295" i="1"/>
  <c r="H1295" i="1"/>
  <c r="G1297" i="1"/>
  <c r="H1297" i="1"/>
  <c r="G1299" i="1"/>
  <c r="H1299" i="1"/>
  <c r="G1301" i="1"/>
  <c r="H1301" i="1"/>
  <c r="G1303" i="1"/>
  <c r="H1303" i="1"/>
  <c r="G1305" i="1"/>
  <c r="H1305" i="1"/>
  <c r="G1307" i="1"/>
  <c r="H1307" i="1"/>
  <c r="G1309" i="1"/>
  <c r="H1309" i="1"/>
  <c r="G1311" i="1"/>
  <c r="H1311" i="1"/>
  <c r="G1313" i="1"/>
  <c r="H1313" i="1"/>
  <c r="G1315" i="1"/>
  <c r="H1315" i="1"/>
  <c r="G1317" i="1"/>
  <c r="H1317" i="1"/>
  <c r="G1319" i="1"/>
  <c r="H1319" i="1"/>
  <c r="G1321" i="1"/>
  <c r="H1321" i="1"/>
  <c r="G1323" i="1"/>
  <c r="H1323" i="1"/>
  <c r="G1325" i="1"/>
  <c r="H1325" i="1"/>
  <c r="G1327" i="1"/>
  <c r="H1327" i="1"/>
  <c r="G1329" i="1"/>
  <c r="H1329"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2" i="1"/>
  <c r="H1403" i="1"/>
  <c r="H1404" i="1"/>
  <c r="H1405" i="1"/>
  <c r="H1406" i="1"/>
  <c r="H1407" i="1"/>
  <c r="H1408" i="1"/>
  <c r="H1409" i="1"/>
  <c r="H1410" i="1"/>
  <c r="H1411" i="1"/>
  <c r="H1412" i="1"/>
  <c r="H1413" i="1"/>
  <c r="H1414" i="1"/>
  <c r="H1415" i="1"/>
  <c r="H1416" i="1"/>
  <c r="H1417" i="1"/>
  <c r="H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I1542" i="1"/>
  <c r="H1421" i="1"/>
  <c r="G1421" i="1"/>
  <c r="H1423" i="1"/>
  <c r="G1423" i="1"/>
  <c r="H1425" i="1"/>
  <c r="G1425" i="1"/>
  <c r="H1427" i="1"/>
  <c r="G1427" i="1"/>
  <c r="H1429" i="1"/>
  <c r="G142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G1401" i="1"/>
  <c r="G1419" i="1"/>
  <c r="I1561" i="1"/>
  <c r="I1579"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9" i="1"/>
  <c r="G1540" i="1"/>
  <c r="G1541" i="1"/>
  <c r="G1543" i="1"/>
  <c r="I1543" i="1" s="1"/>
  <c r="G1545" i="1"/>
  <c r="G1547" i="1"/>
  <c r="H1549" i="1"/>
  <c r="I1549" i="1" s="1"/>
  <c r="H1551" i="1"/>
  <c r="I1551" i="1" s="1"/>
  <c r="H1553" i="1"/>
  <c r="I1553" i="1" s="1"/>
  <c r="H1555" i="1"/>
  <c r="H1556" i="1"/>
  <c r="H1557" i="1"/>
  <c r="I1557" i="1" s="1"/>
  <c r="H1559" i="1"/>
  <c r="I1559" i="1" s="1"/>
  <c r="H1561" i="1"/>
  <c r="H1563" i="1"/>
  <c r="H1564" i="1"/>
  <c r="I1564" i="1" s="1"/>
  <c r="H1566" i="1"/>
  <c r="I1566" i="1" s="1"/>
  <c r="H1568" i="1"/>
  <c r="I1568" i="1" s="1"/>
  <c r="H1570" i="1"/>
  <c r="I1570" i="1" s="1"/>
  <c r="H1574" i="1"/>
  <c r="I1574" i="1" s="1"/>
  <c r="H1576" i="1"/>
  <c r="I1576" i="1" s="1"/>
  <c r="H1579" i="1"/>
  <c r="H1581" i="1"/>
  <c r="I1581" i="1" s="1"/>
  <c r="H1587" i="1"/>
  <c r="H1591" i="1"/>
  <c r="H1595" i="1"/>
  <c r="E152" i="4"/>
  <c r="F202" i="4"/>
  <c r="E430" i="4"/>
  <c r="H1541" i="1"/>
  <c r="H1543" i="1"/>
  <c r="H1545" i="1"/>
  <c r="H1547" i="1"/>
  <c r="F431" i="4"/>
  <c r="E535" i="4"/>
  <c r="E6" i="5"/>
  <c r="I21" i="3"/>
  <c r="H1664" i="1"/>
  <c r="G1664" i="1"/>
  <c r="H1668" i="1"/>
  <c r="G1668" i="1"/>
  <c r="H1672" i="1"/>
  <c r="G1672" i="1"/>
  <c r="H1676" i="1"/>
  <c r="G1676" i="1"/>
  <c r="H1680" i="1"/>
  <c r="G1680" i="1"/>
  <c r="H1684" i="1"/>
  <c r="G1684" i="1"/>
  <c r="E308" i="4"/>
  <c r="D7" i="4"/>
  <c r="D49" i="4"/>
  <c r="D125" i="4"/>
  <c r="E134" i="4"/>
  <c r="D130" i="1" s="1"/>
  <c r="D153" i="4"/>
  <c r="D273" i="4"/>
  <c r="D535" i="4"/>
  <c r="D571" i="4"/>
  <c r="D629" i="4"/>
  <c r="G336" i="9"/>
  <c r="E336" i="9" s="1"/>
  <c r="B336" i="9" s="1"/>
  <c r="F178" i="5"/>
  <c r="D177" i="5"/>
  <c r="D251" i="5"/>
  <c r="F274" i="5"/>
  <c r="D82" i="4"/>
  <c r="D106" i="4"/>
  <c r="D140" i="4"/>
  <c r="D164" i="4"/>
  <c r="D230" i="4"/>
  <c r="D309" i="4"/>
  <c r="D361" i="4"/>
  <c r="D522" i="4"/>
  <c r="D430" i="4" s="1"/>
  <c r="H336" i="9"/>
  <c r="E177" i="5"/>
  <c r="D141" i="6"/>
  <c r="E156" i="9"/>
  <c r="B156" i="9" s="1"/>
  <c r="D12" i="5"/>
  <c r="E5" i="7"/>
  <c r="G345" i="9" s="1"/>
  <c r="E345" i="9" s="1"/>
  <c r="D69" i="5"/>
  <c r="E314" i="9"/>
  <c r="B314" i="9" s="1"/>
  <c r="D135" i="5"/>
  <c r="H316" i="9"/>
  <c r="H315" i="9"/>
  <c r="F90" i="6"/>
  <c r="E72" i="9"/>
  <c r="B72" i="9" s="1"/>
  <c r="F150" i="5"/>
  <c r="E337" i="9"/>
  <c r="B337" i="9" s="1"/>
  <c r="E338" i="9"/>
  <c r="B338" i="9" s="1"/>
  <c r="F219" i="5"/>
  <c r="F277" i="5"/>
  <c r="F5" i="6"/>
  <c r="D35" i="6"/>
  <c r="G310" i="9"/>
  <c r="H309" i="9"/>
  <c r="M228" i="9"/>
  <c r="G309" i="9"/>
  <c r="H308" i="9"/>
  <c r="E308" i="9" s="1"/>
  <c r="B308" i="9" s="1"/>
  <c r="G302" i="9"/>
  <c r="E302" i="9" s="1"/>
  <c r="B302" i="9" s="1"/>
  <c r="G301" i="9"/>
  <c r="E301" i="9" s="1"/>
  <c r="B301" i="9" s="1"/>
  <c r="G300" i="9"/>
  <c r="E300" i="9" s="1"/>
  <c r="B300"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H310" i="9"/>
  <c r="G211" i="9"/>
  <c r="E211" i="9" s="1"/>
  <c r="B211" i="9" s="1"/>
  <c r="G179" i="9"/>
  <c r="G178" i="9"/>
  <c r="E178" i="9" s="1"/>
  <c r="B178" i="9" s="1"/>
  <c r="G177" i="9"/>
  <c r="E177" i="9" s="1"/>
  <c r="B177" i="9" s="1"/>
  <c r="G176" i="9"/>
  <c r="E176" i="9" s="1"/>
  <c r="B176" i="9" s="1"/>
  <c r="G175" i="9"/>
  <c r="E175" i="9" s="1"/>
  <c r="B175" i="9" s="1"/>
  <c r="G174" i="9"/>
  <c r="E174" i="9" s="1"/>
  <c r="B174" i="9" s="1"/>
  <c r="G212" i="9"/>
  <c r="E212" i="9" s="1"/>
  <c r="B212" i="9" s="1"/>
  <c r="G208" i="9"/>
  <c r="E208" i="9" s="1"/>
  <c r="B208" i="9" s="1"/>
  <c r="L207" i="9"/>
  <c r="F207" i="9" s="1"/>
  <c r="G213" i="9"/>
  <c r="E213" i="9" s="1"/>
  <c r="B213" i="9" s="1"/>
  <c r="G209" i="9"/>
  <c r="E209" i="9" s="1"/>
  <c r="B209"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0" i="9"/>
  <c r="E210" i="9" s="1"/>
  <c r="B210" i="9" s="1"/>
  <c r="G180" i="9"/>
  <c r="E180" i="9" s="1"/>
  <c r="B180" i="9" s="1"/>
  <c r="H179" i="9"/>
  <c r="I10" i="9"/>
  <c r="B74" i="9"/>
  <c r="G316" i="9"/>
  <c r="E316" i="9" s="1"/>
  <c r="B316" i="9" s="1"/>
  <c r="G315" i="9"/>
  <c r="E315" i="9" s="1"/>
  <c r="B315" i="9" s="1"/>
  <c r="E339" i="9"/>
  <c r="B339" i="9" s="1"/>
  <c r="G347" i="9"/>
  <c r="E347" i="9" s="1"/>
  <c r="B73" i="9"/>
  <c r="B234" i="9"/>
  <c r="B277" i="9"/>
  <c r="B289" i="9"/>
  <c r="D44" i="8" l="1"/>
  <c r="I38" i="3" s="1"/>
  <c r="H1583" i="1"/>
  <c r="E6" i="4"/>
  <c r="D2" i="1" s="1"/>
  <c r="F648" i="4"/>
  <c r="H368" i="1"/>
  <c r="G368" i="1"/>
  <c r="H642" i="1"/>
  <c r="G642" i="1"/>
  <c r="F134" i="4"/>
  <c r="D639" i="4"/>
  <c r="F430" i="4"/>
  <c r="C424" i="1"/>
  <c r="B345" i="9"/>
  <c r="E344" i="9"/>
  <c r="I10" i="3" s="1"/>
  <c r="F230" i="4"/>
  <c r="C226" i="1"/>
  <c r="F82" i="4"/>
  <c r="C78" i="1"/>
  <c r="F177" i="5"/>
  <c r="D176" i="5"/>
  <c r="H23" i="3"/>
  <c r="C1181" i="1"/>
  <c r="F571" i="4"/>
  <c r="C565" i="1"/>
  <c r="H130" i="1"/>
  <c r="G130" i="1"/>
  <c r="E299" i="4"/>
  <c r="E300" i="4" s="1"/>
  <c r="D296" i="1" s="1"/>
  <c r="I17" i="3"/>
  <c r="D148" i="1"/>
  <c r="I1545" i="1"/>
  <c r="E346" i="9"/>
  <c r="B347" i="9"/>
  <c r="E179" i="9"/>
  <c r="B179" i="9" s="1"/>
  <c r="F69" i="5"/>
  <c r="H22" i="3"/>
  <c r="C1074" i="1"/>
  <c r="F522" i="4"/>
  <c r="C516" i="1"/>
  <c r="F164" i="4"/>
  <c r="C160" i="1"/>
  <c r="F535" i="4"/>
  <c r="D640" i="4"/>
  <c r="C529" i="1"/>
  <c r="F125" i="4"/>
  <c r="C121" i="1"/>
  <c r="E417" i="4"/>
  <c r="D412" i="1" s="1"/>
  <c r="D303" i="1"/>
  <c r="D1011" i="1"/>
  <c r="E418" i="4"/>
  <c r="D413" i="1" s="1"/>
  <c r="E310" i="9"/>
  <c r="B310" i="9" s="1"/>
  <c r="I32" i="3"/>
  <c r="D1538" i="1"/>
  <c r="F141" i="6"/>
  <c r="H30" i="3"/>
  <c r="C1537" i="1"/>
  <c r="F361" i="4"/>
  <c r="D360" i="4"/>
  <c r="C356" i="1"/>
  <c r="F140" i="4"/>
  <c r="C136" i="1"/>
  <c r="F273" i="4"/>
  <c r="C269" i="1"/>
  <c r="F49" i="4"/>
  <c r="C45" i="1"/>
  <c r="E422" i="4"/>
  <c r="I16" i="3"/>
  <c r="E640" i="4"/>
  <c r="D634" i="1" s="1"/>
  <c r="D529" i="1"/>
  <c r="E639" i="4"/>
  <c r="D633" i="1" s="1"/>
  <c r="D424" i="1"/>
  <c r="I1541" i="1"/>
  <c r="E309" i="9"/>
  <c r="B309" i="9" s="1"/>
  <c r="F35" i="6"/>
  <c r="H27" i="3"/>
  <c r="C1431" i="1"/>
  <c r="F135" i="5"/>
  <c r="C1140" i="1"/>
  <c r="D7" i="5"/>
  <c r="F12" i="5"/>
  <c r="C1017" i="1"/>
  <c r="E176" i="5"/>
  <c r="D1180" i="1" s="1"/>
  <c r="I23" i="3"/>
  <c r="D1181" i="1"/>
  <c r="F309" i="4"/>
  <c r="D308" i="4"/>
  <c r="C304" i="1"/>
  <c r="F106" i="4"/>
  <c r="C102" i="1"/>
  <c r="F251" i="5"/>
  <c r="H24" i="3"/>
  <c r="C1255" i="1"/>
  <c r="F629" i="4"/>
  <c r="C623" i="1"/>
  <c r="H24" i="9"/>
  <c r="G24" i="9"/>
  <c r="F153" i="4"/>
  <c r="D152" i="4"/>
  <c r="C149" i="1"/>
  <c r="F7" i="4"/>
  <c r="D6" i="4"/>
  <c r="C3" i="1"/>
  <c r="C1621" i="1" l="1"/>
  <c r="H1621" i="1" s="1"/>
  <c r="G342" i="9"/>
  <c r="E342" i="9" s="1"/>
  <c r="H19" i="9"/>
  <c r="E19" i="9" s="1"/>
  <c r="B19" i="9" s="1"/>
  <c r="G343" i="9"/>
  <c r="E343" i="9" s="1"/>
  <c r="B343" i="9" s="1"/>
  <c r="K1480" i="9"/>
  <c r="E24" i="9"/>
  <c r="G1255" i="1"/>
  <c r="H1255" i="1"/>
  <c r="H149" i="1"/>
  <c r="G149" i="1"/>
  <c r="H304" i="1"/>
  <c r="G304" i="1"/>
  <c r="F7" i="5"/>
  <c r="H21" i="3"/>
  <c r="D6" i="5"/>
  <c r="C1012" i="1"/>
  <c r="E643" i="4"/>
  <c r="D417" i="1"/>
  <c r="D418" i="4"/>
  <c r="F360" i="4"/>
  <c r="C355" i="1"/>
  <c r="F640" i="4"/>
  <c r="C634" i="1"/>
  <c r="H516" i="1"/>
  <c r="G516" i="1"/>
  <c r="H1074" i="1"/>
  <c r="G1074" i="1"/>
  <c r="H565" i="1"/>
  <c r="G565" i="1"/>
  <c r="F176" i="5"/>
  <c r="C1180" i="1"/>
  <c r="H226" i="1"/>
  <c r="G226" i="1"/>
  <c r="H424" i="1"/>
  <c r="G424" i="1"/>
  <c r="H3" i="1"/>
  <c r="G3" i="1"/>
  <c r="H623" i="1"/>
  <c r="G623" i="1"/>
  <c r="D417" i="4"/>
  <c r="F308" i="4"/>
  <c r="C303" i="1"/>
  <c r="H45" i="1"/>
  <c r="G45" i="1"/>
  <c r="H136" i="1"/>
  <c r="G136" i="1"/>
  <c r="G1538" i="1"/>
  <c r="H1538" i="1"/>
  <c r="H121" i="1"/>
  <c r="G121" i="1"/>
  <c r="E301" i="4"/>
  <c r="D297" i="1" s="1"/>
  <c r="E423" i="4"/>
  <c r="E424" i="4" s="1"/>
  <c r="D419" i="1" s="1"/>
  <c r="D295" i="1"/>
  <c r="B24" i="9"/>
  <c r="F152" i="4"/>
  <c r="D299" i="4"/>
  <c r="H17" i="3"/>
  <c r="C148" i="1"/>
  <c r="H1140" i="1"/>
  <c r="G1140" i="1"/>
  <c r="D300" i="4"/>
  <c r="F6" i="4"/>
  <c r="D422" i="4"/>
  <c r="H16" i="3"/>
  <c r="C2" i="1"/>
  <c r="H102" i="1"/>
  <c r="G102" i="1"/>
  <c r="H1017" i="1"/>
  <c r="G1017" i="1"/>
  <c r="H1537" i="1"/>
  <c r="G1537" i="1"/>
  <c r="H299" i="9"/>
  <c r="H160" i="1"/>
  <c r="G160" i="1"/>
  <c r="G1181" i="1"/>
  <c r="H1181" i="1"/>
  <c r="H78" i="1"/>
  <c r="G78" i="1"/>
  <c r="F639" i="4"/>
  <c r="C633" i="1"/>
  <c r="H1431" i="1"/>
  <c r="G1431" i="1"/>
  <c r="H9" i="3"/>
  <c r="H269" i="1"/>
  <c r="G269" i="1"/>
  <c r="H356" i="1"/>
  <c r="G356" i="1"/>
  <c r="H529" i="1"/>
  <c r="G529" i="1"/>
  <c r="H11" i="3" l="1"/>
  <c r="N3" i="9" s="1"/>
  <c r="G1621" i="1"/>
  <c r="B342" i="9"/>
  <c r="E341" i="9"/>
  <c r="H633" i="1"/>
  <c r="G633" i="1"/>
  <c r="D643" i="4"/>
  <c r="F422" i="4"/>
  <c r="C417" i="1"/>
  <c r="D301" i="4"/>
  <c r="F299" i="4"/>
  <c r="D423" i="4"/>
  <c r="D424" i="4" s="1"/>
  <c r="C295" i="1"/>
  <c r="H355" i="1"/>
  <c r="G355" i="1"/>
  <c r="K3" i="9"/>
  <c r="I9" i="3"/>
  <c r="E644" i="4"/>
  <c r="E425" i="4"/>
  <c r="D420" i="1" s="1"/>
  <c r="D418" i="1"/>
  <c r="H20" i="9"/>
  <c r="F417" i="4"/>
  <c r="C412" i="1"/>
  <c r="D637" i="1"/>
  <c r="H2" i="1"/>
  <c r="G2" i="1"/>
  <c r="F300" i="4"/>
  <c r="C296" i="1"/>
  <c r="H148" i="1"/>
  <c r="G148" i="1"/>
  <c r="G1180" i="1"/>
  <c r="H1180" i="1"/>
  <c r="H634" i="1"/>
  <c r="G634" i="1"/>
  <c r="F418" i="4"/>
  <c r="C413" i="1"/>
  <c r="H1012" i="1"/>
  <c r="G1012" i="1"/>
  <c r="H303" i="1"/>
  <c r="G303" i="1"/>
  <c r="G306" i="9"/>
  <c r="E306" i="9" s="1"/>
  <c r="B306" i="9" s="1"/>
  <c r="G299" i="9"/>
  <c r="E299" i="9" s="1"/>
  <c r="F6" i="5"/>
  <c r="C1011" i="1"/>
  <c r="I11" i="3" l="1"/>
  <c r="F424" i="4"/>
  <c r="C419" i="1"/>
  <c r="B299" i="9"/>
  <c r="E646" i="4"/>
  <c r="D638" i="1"/>
  <c r="F301" i="4"/>
  <c r="C297" i="1"/>
  <c r="F643" i="4"/>
  <c r="C637" i="1"/>
  <c r="H8" i="3"/>
  <c r="H1011" i="1"/>
  <c r="G1011" i="1"/>
  <c r="H413" i="1"/>
  <c r="G413" i="1"/>
  <c r="H296" i="1"/>
  <c r="G296" i="1"/>
  <c r="H412" i="1"/>
  <c r="G412" i="1"/>
  <c r="H295" i="1"/>
  <c r="G295" i="1"/>
  <c r="H417" i="1"/>
  <c r="G417" i="1"/>
  <c r="E645" i="4"/>
  <c r="G20" i="9"/>
  <c r="E20" i="9" s="1"/>
  <c r="B20" i="9" s="1"/>
  <c r="D425" i="4"/>
  <c r="F423" i="4"/>
  <c r="D644" i="4"/>
  <c r="C418" i="1"/>
  <c r="E650" i="4" l="1"/>
  <c r="D640" i="1"/>
  <c r="F425" i="4"/>
  <c r="C420" i="1"/>
  <c r="H637" i="1"/>
  <c r="G637" i="1"/>
  <c r="H297" i="1"/>
  <c r="G297" i="1"/>
  <c r="H418" i="1"/>
  <c r="G418" i="1"/>
  <c r="M3" i="9"/>
  <c r="D646" i="4"/>
  <c r="F644" i="4"/>
  <c r="C638" i="1"/>
  <c r="E649" i="4"/>
  <c r="D639" i="1"/>
  <c r="D645" i="4"/>
  <c r="H419" i="1"/>
  <c r="G419" i="1"/>
  <c r="I18" i="3" l="1"/>
  <c r="D643" i="1"/>
  <c r="H638" i="1"/>
  <c r="G638" i="1"/>
  <c r="G334" i="9"/>
  <c r="E334" i="9" s="1"/>
  <c r="H334" i="9"/>
  <c r="H420" i="1"/>
  <c r="G420" i="1"/>
  <c r="F645" i="4"/>
  <c r="D649" i="4"/>
  <c r="C639" i="1"/>
  <c r="G297" i="9"/>
  <c r="E297" i="9" s="1"/>
  <c r="B297" i="9" s="1"/>
  <c r="D650" i="4"/>
  <c r="F646" i="4"/>
  <c r="C640" i="1"/>
  <c r="I19" i="3"/>
  <c r="D644" i="1"/>
  <c r="H19" i="3" l="1"/>
  <c r="F650" i="4"/>
  <c r="C644" i="1"/>
  <c r="H639" i="1"/>
  <c r="G639" i="1"/>
  <c r="H7" i="3"/>
  <c r="B334" i="9"/>
  <c r="E298" i="9"/>
  <c r="I8" i="3" s="1"/>
  <c r="H640" i="1"/>
  <c r="G640" i="1"/>
  <c r="F649" i="4"/>
  <c r="H18" i="3"/>
  <c r="C643" i="1"/>
  <c r="H644" i="1" l="1"/>
  <c r="G644" i="1"/>
  <c r="J3" i="9"/>
  <c r="H643" i="1"/>
  <c r="G643" i="1"/>
  <c r="L293" i="9" l="1"/>
  <c r="F293" i="9" s="1"/>
  <c r="H295" i="9"/>
  <c r="G295" i="9"/>
  <c r="G18" i="9"/>
  <c r="G22" i="9"/>
  <c r="G21" i="9"/>
  <c r="H17" i="9"/>
  <c r="M16" i="9"/>
  <c r="L15" i="9"/>
  <c r="K13" i="9"/>
  <c r="I11" i="9"/>
  <c r="J10" i="9"/>
  <c r="K9" i="9"/>
  <c r="I7" i="9"/>
  <c r="J6" i="9"/>
  <c r="K5" i="9"/>
  <c r="H18" i="9"/>
  <c r="H22" i="9"/>
  <c r="I5" i="9"/>
  <c r="K11" i="9"/>
  <c r="J17" i="9"/>
  <c r="J5" i="9"/>
  <c r="K7" i="9"/>
  <c r="J12" i="9"/>
  <c r="I6" i="9"/>
  <c r="K12" i="9"/>
  <c r="G17" i="9"/>
  <c r="I8" i="9"/>
  <c r="I13" i="9"/>
  <c r="J8" i="9"/>
  <c r="G15" i="9"/>
  <c r="K8" i="9"/>
  <c r="J13" i="9"/>
  <c r="K10" i="9"/>
  <c r="G16" i="9"/>
  <c r="I9" i="9"/>
  <c r="H16" i="9"/>
  <c r="J9" i="9"/>
  <c r="H15" i="9"/>
  <c r="K6" i="9"/>
  <c r="J11" i="9"/>
  <c r="I17" i="9"/>
  <c r="L16" i="9"/>
  <c r="J7" i="9"/>
  <c r="I12" i="9"/>
  <c r="M15" i="9"/>
  <c r="H21" i="9"/>
  <c r="E295" i="9" l="1"/>
  <c r="B295" i="9" s="1"/>
  <c r="E12" i="9"/>
  <c r="B12" i="9" s="1"/>
  <c r="E6" i="9"/>
  <c r="B6" i="9" s="1"/>
  <c r="E22" i="9"/>
  <c r="B22" i="9" s="1"/>
  <c r="F16" i="9"/>
  <c r="E5" i="9"/>
  <c r="B5" i="9" s="1"/>
  <c r="E13" i="9"/>
  <c r="B13" i="9" s="1"/>
  <c r="E9" i="9"/>
  <c r="B9" i="9" s="1"/>
  <c r="E8" i="9"/>
  <c r="B8" i="9" s="1"/>
  <c r="E10" i="9"/>
  <c r="B10" i="9" s="1"/>
  <c r="E18" i="9"/>
  <c r="B18" i="9" s="1"/>
  <c r="E16" i="9"/>
  <c r="E15" i="9"/>
  <c r="E17" i="9"/>
  <c r="B17" i="9" s="1"/>
  <c r="E11" i="9"/>
  <c r="B11" i="9" s="1"/>
  <c r="E7" i="9"/>
  <c r="B7" i="9" s="1"/>
  <c r="E21" i="9"/>
  <c r="B21" i="9" s="1"/>
  <c r="F15" i="9"/>
  <c r="B293" i="9"/>
  <c r="F23" i="9"/>
  <c r="E23" i="9" l="1"/>
  <c r="I7" i="3" s="1"/>
  <c r="F14" i="9"/>
  <c r="F3" i="9" s="1"/>
  <c r="B16" i="9"/>
  <c r="E14" i="9"/>
  <c r="I12" i="3" s="1"/>
  <c r="B1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<sst xmlns="http://schemas.openxmlformats.org/spreadsheetml/2006/main" count="4719" uniqueCount="3651">
  <si>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</si>
  <si>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</si>
  <si>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</si>
  <si>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</si>
  <si>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</si>
  <si>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</si>
  <si>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</si>
  <si>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</si>
  <si>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</si>
  <si>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</si>
  <si>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</si>
  <si>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</si>
  <si>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</si>
  <si>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</si>
  <si>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</si>
  <si>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</si>
  <si>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</si>
  <si>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</si>
  <si>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</si>
  <si>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</si>
  <si>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</si>
  <si>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</si>
  <si>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</si>
  <si>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</si>
  <si>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</si>
  <si>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</si>
  <si>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</si>
  <si>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</si>
  <si>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</si>
  <si>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</si>
  <si>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</si>
  <si>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I JASLICE NEVEN</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</si>
  <si>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</si>
  <si>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</si>
  <si>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</si>
  <si>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</si>
  <si>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</si>
  <si>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</si>
  <si>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</si>
  <si>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</si>
  <si>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</si>
  <si>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</si>
  <si>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</si>
  <si>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</si>
  <si>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</si>
  <si>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</si>
  <si>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</si>
  <si>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</si>
  <si>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</si>
  <si>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</si>
  <si>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</si>
  <si>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</si>
  <si>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</si>
  <si>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</si>
  <si>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</si>
  <si>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</si>
  <si>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34547 - DJEČJI VRTIĆ I JASLICE NEVEN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</si>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</sst>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1633120.31</v>
      </c>
      <c r="D2" s="6">
        <f>'PR-RAS'!E6</f>
        <v>2119992.1500000004</v>
      </c>
      <c r="E2" s="6">
        <v>0</v>
      </c>
      <c r="F2" s="6">
        <v>0</v>
      </c>
      <c r="G2" s="7">
        <f t="shared" ref="G2:G274" si="0">(B2/1000)*(C2*1+D2*2)</f>
        <v>5873.1046100000012</v>
      </c>
      <c r="H2" s="7">
        <f t="shared" ref="H2:H274" si="1">ABS(C2-ROUND(C2,0))+ABS(D2-ROUND(D2,0))</f>
        <v>0.46000000042840838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242760.24</v>
      </c>
      <c r="D45" s="1">
        <f>'PR-RAS'!E49</f>
        <v>340591.55</v>
      </c>
      <c r="E45" s="1">
        <v>0</v>
      </c>
      <c r="F45" s="1">
        <v>0</v>
      </c>
      <c r="G45" s="2">
        <f t="shared" si="0"/>
        <v>40653.506959999999</v>
      </c>
      <c r="H45" s="2">
        <f t="shared" si="1"/>
        <v>0.69000000000232831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230345.12</v>
      </c>
      <c r="D64" s="1">
        <f>'PR-RAS'!E68</f>
        <v>340591.55</v>
      </c>
      <c r="E64" s="1">
        <v>0</v>
      </c>
      <c r="F64" s="1">
        <v>0</v>
      </c>
      <c r="G64" s="2">
        <f t="shared" si="0"/>
        <v>57426.277860000002</v>
      </c>
      <c r="H64" s="2">
        <f t="shared" si="1"/>
        <v>0.57000000000698492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230345.12</v>
      </c>
      <c r="D65" s="1">
        <f>'PR-RAS'!E69</f>
        <v>340591.55</v>
      </c>
      <c r="E65" s="1">
        <v>0</v>
      </c>
      <c r="F65" s="1">
        <v>0</v>
      </c>
      <c r="G65" s="2">
        <f t="shared" si="0"/>
        <v>58337.806080000002</v>
      </c>
      <c r="H65" s="2">
        <f t="shared" si="1"/>
        <v>0.57000000000698492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9436.7900000000009</v>
      </c>
      <c r="D70" s="1">
        <f>'PR-RAS'!E74</f>
        <v>0</v>
      </c>
      <c r="E70" s="1">
        <v>0</v>
      </c>
      <c r="F70" s="1">
        <v>0</v>
      </c>
      <c r="G70" s="2">
        <f t="shared" si="0"/>
        <v>651.13851000000011</v>
      </c>
      <c r="H70" s="2">
        <f t="shared" si="1"/>
        <v>0.20999999999912689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9436.7900000000009</v>
      </c>
      <c r="D71" s="1">
        <f>'PR-RAS'!E75</f>
        <v>0</v>
      </c>
      <c r="E71" s="1">
        <v>0</v>
      </c>
      <c r="F71" s="1">
        <v>0</v>
      </c>
      <c r="G71" s="2">
        <f t="shared" si="0"/>
        <v>660.57530000000008</v>
      </c>
      <c r="H71" s="2">
        <f t="shared" si="1"/>
        <v>0.20999999999912689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2978.33</v>
      </c>
      <c r="D73" s="1">
        <f>'PR-RAS'!E77</f>
        <v>0</v>
      </c>
      <c r="E73" s="1">
        <v>0</v>
      </c>
      <c r="F73" s="1">
        <v>0</v>
      </c>
      <c r="G73" s="2">
        <f t="shared" si="0"/>
        <v>214.43975999999998</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2978.33</v>
      </c>
      <c r="D76" s="1">
        <f>'PR-RAS'!E80</f>
        <v>0</v>
      </c>
      <c r="E76" s="1">
        <v>0</v>
      </c>
      <c r="F76" s="1">
        <v>0</v>
      </c>
      <c r="G76" s="2">
        <f t="shared" si="0"/>
        <v>223.37474999999998</v>
      </c>
      <c r="H76" s="2">
        <f t="shared" si="1"/>
        <v>0.32999999999992724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46.36</v>
      </c>
      <c r="D78" s="1">
        <f>'PR-RAS'!E82</f>
        <v>34.270000000000003</v>
      </c>
      <c r="E78" s="1">
        <v>0</v>
      </c>
      <c r="F78" s="1">
        <v>0</v>
      </c>
      <c r="G78" s="2">
        <f t="shared" si="0"/>
        <v>8.8473000000000006</v>
      </c>
      <c r="H78" s="2">
        <f t="shared" si="1"/>
        <v>0.63000000000000256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46.36</v>
      </c>
      <c r="D79" s="1">
        <f>'PR-RAS'!E83</f>
        <v>34.270000000000003</v>
      </c>
      <c r="E79" s="1">
        <v>0</v>
      </c>
      <c r="F79" s="1">
        <v>0</v>
      </c>
      <c r="G79" s="2">
        <f t="shared" si="0"/>
        <v>8.9622000000000011</v>
      </c>
      <c r="H79" s="2">
        <f t="shared" si="1"/>
        <v>0.63000000000000256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46.36</v>
      </c>
      <c r="D81" s="1">
        <f>'PR-RAS'!E85</f>
        <v>34.270000000000003</v>
      </c>
      <c r="E81" s="1">
        <v>0</v>
      </c>
      <c r="F81" s="1">
        <v>0</v>
      </c>
      <c r="G81" s="2">
        <f t="shared" si="0"/>
        <v>9.1920000000000002</v>
      </c>
      <c r="H81" s="2">
        <f t="shared" si="1"/>
        <v>0.63000000000000256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260505.53</v>
      </c>
      <c r="D102" s="1">
        <f>'PR-RAS'!E106</f>
        <v>234843.49</v>
      </c>
      <c r="E102" s="1">
        <v>0</v>
      </c>
      <c r="F102" s="1">
        <v>0</v>
      </c>
      <c r="G102" s="2">
        <f t="shared" si="0"/>
        <v>73749.443510000012</v>
      </c>
      <c r="H102" s="2">
        <f t="shared" si="1"/>
        <v>0.95999999999185093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260505.53</v>
      </c>
      <c r="D108" s="1">
        <f>'PR-RAS'!E112</f>
        <v>234843.49</v>
      </c>
      <c r="E108" s="1">
        <v>0</v>
      </c>
      <c r="F108" s="1">
        <v>0</v>
      </c>
      <c r="G108" s="2">
        <f t="shared" si="0"/>
        <v>78130.598570000002</v>
      </c>
      <c r="H108" s="2">
        <f t="shared" si="1"/>
        <v>0.95999999999185093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260505.53</v>
      </c>
      <c r="D113" s="1">
        <f>'PR-RAS'!E117</f>
        <v>234843.49</v>
      </c>
      <c r="E113" s="1">
        <v>0</v>
      </c>
      <c r="F113" s="1">
        <v>0</v>
      </c>
      <c r="G113" s="2">
        <f t="shared" si="0"/>
        <v>81781.561119999998</v>
      </c>
      <c r="H113" s="2">
        <f t="shared" si="1"/>
        <v>0.95999999999185093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1129808.18</v>
      </c>
      <c r="D130" s="1">
        <f>'PR-RAS'!E134</f>
        <v>1544522.84</v>
      </c>
      <c r="E130" s="1">
        <v>0</v>
      </c>
      <c r="F130" s="1">
        <v>0</v>
      </c>
      <c r="G130" s="2">
        <f t="shared" si="0"/>
        <v>544232.14794000005</v>
      </c>
      <c r="H130" s="2">
        <f t="shared" si="1"/>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1129808.18</v>
      </c>
      <c r="D131" s="1">
        <f>'PR-RAS'!E135</f>
        <v>1544522.84</v>
      </c>
      <c r="E131" s="1">
        <v>0</v>
      </c>
      <c r="F131" s="1">
        <v>0</v>
      </c>
      <c r="G131" s="2">
        <f t="shared" si="0"/>
        <v>548451.00180000009</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1129808.18</v>
      </c>
      <c r="D132" s="1">
        <f>'PR-RAS'!E136</f>
        <v>1524022.84</v>
      </c>
      <c r="E132" s="1">
        <v>0</v>
      </c>
      <c r="F132" s="1">
        <v>0</v>
      </c>
      <c r="G132" s="2">
        <f t="shared" si="0"/>
        <v>547298.85566000012</v>
      </c>
      <c r="H132" s="2">
        <f t="shared" si="1"/>
        <v>0.33999999985098839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20500</v>
      </c>
      <c r="E133" s="1">
        <v>0</v>
      </c>
      <c r="F133" s="1">
        <v>0</v>
      </c>
      <c r="G133" s="2">
        <f t="shared" si="0"/>
        <v>5412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1594621.69</v>
      </c>
      <c r="D148" s="1">
        <f>'PR-RAS'!E152</f>
        <v>2121926.19</v>
      </c>
      <c r="E148" s="1">
        <v>0</v>
      </c>
      <c r="F148" s="1">
        <v>0</v>
      </c>
      <c r="G148" s="2">
        <f t="shared" si="0"/>
        <v>858255.68828999996</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1271903</v>
      </c>
      <c r="D149" s="1">
        <f>'PR-RAS'!E153</f>
        <v>1780930.1399999997</v>
      </c>
      <c r="E149" s="1">
        <v>0</v>
      </c>
      <c r="F149" s="1">
        <v>0</v>
      </c>
      <c r="G149" s="2">
        <f t="shared" si="0"/>
        <v>715396.96543999983</v>
      </c>
      <c r="H149" s="2">
        <f t="shared" si="1"/>
        <v>0.13999999966472387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993857.6399999999</v>
      </c>
      <c r="D150" s="1">
        <f>'PR-RAS'!E154</f>
        <v>1417379.0799999998</v>
      </c>
      <c r="E150" s="1">
        <v>0</v>
      </c>
      <c r="F150" s="1">
        <v>0</v>
      </c>
      <c r="G150" s="2">
        <f t="shared" si="0"/>
        <v>570463.75419999997</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989028.82</v>
      </c>
      <c r="D151" s="1">
        <f>'PR-RAS'!E155</f>
        <v>1403866.69</v>
      </c>
      <c r="E151" s="1">
        <v>0</v>
      </c>
      <c r="F151" s="1">
        <v>0</v>
      </c>
      <c r="G151" s="2">
        <f t="shared" si="0"/>
        <v>569514.32999999996</v>
      </c>
      <c r="H151" s="2">
        <f t="shared" si="1"/>
        <v>0.4900000001071021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4828.82</v>
      </c>
      <c r="D153" s="1">
        <f>'PR-RAS'!E157</f>
        <v>13512.39</v>
      </c>
      <c r="E153" s="1">
        <v>0</v>
      </c>
      <c r="F153" s="1">
        <v>0</v>
      </c>
      <c r="G153" s="2">
        <f t="shared" si="0"/>
        <v>4841.7471999999998</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113566.27</v>
      </c>
      <c r="D155" s="1">
        <f>'PR-RAS'!E159</f>
        <v>129683.41</v>
      </c>
      <c r="E155" s="1">
        <v>0</v>
      </c>
      <c r="F155" s="1">
        <v>0</v>
      </c>
      <c r="G155" s="2">
        <f t="shared" si="0"/>
        <v>57431.69586</v>
      </c>
      <c r="H155" s="2">
        <f t="shared" si="1"/>
        <v>0.680000000007567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164479.09</v>
      </c>
      <c r="D156" s="1">
        <f>'PR-RAS'!E160</f>
        <v>233867.65</v>
      </c>
      <c r="E156" s="1">
        <v>0</v>
      </c>
      <c r="F156" s="1">
        <v>0</v>
      </c>
      <c r="G156" s="2">
        <f t="shared" si="0"/>
        <v>97993.230450000003</v>
      </c>
      <c r="H156" s="2">
        <f t="shared" si="1"/>
        <v>0.44000000000232831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164479.09</v>
      </c>
      <c r="D158" s="1">
        <f>'PR-RAS'!E162</f>
        <v>233867.65</v>
      </c>
      <c r="E158" s="1">
        <v>0</v>
      </c>
      <c r="F158" s="1">
        <v>0</v>
      </c>
      <c r="G158" s="2">
        <f t="shared" si="0"/>
        <v>99257.659230000005</v>
      </c>
      <c r="H158" s="2">
        <f t="shared" si="1"/>
        <v>0.44000000000232831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321326.89999999997</v>
      </c>
      <c r="D160" s="1">
        <f>'PR-RAS'!E164</f>
        <v>339685.56</v>
      </c>
      <c r="E160" s="1">
        <v>0</v>
      </c>
      <c r="F160" s="1">
        <v>0</v>
      </c>
      <c r="G160" s="2">
        <f t="shared" si="0"/>
        <v>159110.98518000002</v>
      </c>
      <c r="H160" s="2">
        <f t="shared" si="1"/>
        <v>0.5400000000372529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48596.04</v>
      </c>
      <c r="D161" s="1">
        <f>'PR-RAS'!E165</f>
        <v>60492.090000000004</v>
      </c>
      <c r="E161" s="1">
        <v>0</v>
      </c>
      <c r="F161" s="1">
        <v>0</v>
      </c>
      <c r="G161" s="2">
        <f t="shared" si="0"/>
        <v>27132.835200000001</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1029.4000000000001</v>
      </c>
      <c r="D162" s="1">
        <f>'PR-RAS'!E166</f>
        <v>2664.62</v>
      </c>
      <c r="E162" s="1">
        <v>0</v>
      </c>
      <c r="F162" s="1">
        <v>0</v>
      </c>
      <c r="G162" s="2">
        <f t="shared" si="0"/>
        <v>1023.7410399999999</v>
      </c>
      <c r="H162" s="2">
        <f t="shared" si="1"/>
        <v>0.78000000000020009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45232.88</v>
      </c>
      <c r="D163" s="1">
        <f>'PR-RAS'!E167</f>
        <v>51930.28</v>
      </c>
      <c r="E163" s="1">
        <v>0</v>
      </c>
      <c r="F163" s="1">
        <v>0</v>
      </c>
      <c r="G163" s="2">
        <f t="shared" si="0"/>
        <v>24153.137280000003</v>
      </c>
      <c r="H163" s="2">
        <f t="shared" si="1"/>
        <v>0.40000000000145519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604.91</v>
      </c>
      <c r="D164" s="1">
        <f>'PR-RAS'!E168</f>
        <v>4095.69</v>
      </c>
      <c r="E164" s="1">
        <v>0</v>
      </c>
      <c r="F164" s="1">
        <v>0</v>
      </c>
      <c r="G164" s="2">
        <f t="shared" si="0"/>
        <v>1433.7952700000003</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1728.85</v>
      </c>
      <c r="D165" s="1">
        <f>'PR-RAS'!E169</f>
        <v>1801.5</v>
      </c>
      <c r="E165" s="1">
        <v>0</v>
      </c>
      <c r="F165" s="1">
        <v>0</v>
      </c>
      <c r="G165" s="2">
        <f t="shared" si="0"/>
        <v>874.42340000000013</v>
      </c>
      <c r="H165" s="2">
        <f t="shared" si="1"/>
        <v>0.65000000000009095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200197.80999999997</v>
      </c>
      <c r="D166" s="1">
        <f>'PR-RAS'!E170</f>
        <v>200683.02000000002</v>
      </c>
      <c r="E166" s="1">
        <v>0</v>
      </c>
      <c r="F166" s="1">
        <v>0</v>
      </c>
      <c r="G166" s="2">
        <f t="shared" si="0"/>
        <v>99258.035250000001</v>
      </c>
      <c r="H166" s="2">
        <f t="shared" si="1"/>
        <v>0.21000000005005859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42409.120000000003</v>
      </c>
      <c r="D167" s="1">
        <f>'PR-RAS'!E171</f>
        <v>44276.04</v>
      </c>
      <c r="E167" s="1">
        <v>0</v>
      </c>
      <c r="F167" s="1">
        <v>0</v>
      </c>
      <c r="G167" s="2">
        <f t="shared" si="0"/>
        <v>21739.559200000003</v>
      </c>
      <c r="H167" s="2">
        <f t="shared" si="1"/>
        <v>0.16000000000349246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118827.85</v>
      </c>
      <c r="D168" s="1">
        <f>'PR-RAS'!E172</f>
        <v>113747.49</v>
      </c>
      <c r="E168" s="1">
        <v>0</v>
      </c>
      <c r="F168" s="1">
        <v>0</v>
      </c>
      <c r="G168" s="2">
        <f t="shared" si="0"/>
        <v>57835.912610000007</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29731.33</v>
      </c>
      <c r="D169" s="1">
        <f>'PR-RAS'!E173</f>
        <v>31047.14</v>
      </c>
      <c r="E169" s="1">
        <v>0</v>
      </c>
      <c r="F169" s="1">
        <v>0</v>
      </c>
      <c r="G169" s="2">
        <f t="shared" si="0"/>
        <v>15426.702480000002</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6846.93</v>
      </c>
      <c r="D170" s="1">
        <f>'PR-RAS'!E174</f>
        <v>7852.45</v>
      </c>
      <c r="E170" s="1">
        <v>0</v>
      </c>
      <c r="F170" s="1">
        <v>0</v>
      </c>
      <c r="G170" s="2">
        <f t="shared" si="0"/>
        <v>3811.2592700000005</v>
      </c>
      <c r="H170" s="2">
        <f t="shared" si="1"/>
        <v>0.51999999999952706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1512.8</v>
      </c>
      <c r="D171" s="1">
        <f>'PR-RAS'!E175</f>
        <v>2753.39</v>
      </c>
      <c r="E171" s="1">
        <v>0</v>
      </c>
      <c r="F171" s="1">
        <v>0</v>
      </c>
      <c r="G171" s="2">
        <f t="shared" si="0"/>
        <v>1193.3286000000001</v>
      </c>
      <c r="H171" s="2">
        <f t="shared" si="1"/>
        <v>0.58999999999991815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869.78</v>
      </c>
      <c r="D173" s="1">
        <f>'PR-RAS'!E177</f>
        <v>1006.51</v>
      </c>
      <c r="E173" s="1">
        <v>0</v>
      </c>
      <c r="F173" s="1">
        <v>0</v>
      </c>
      <c r="G173" s="2">
        <f t="shared" si="0"/>
        <v>495.84159999999997</v>
      </c>
      <c r="H173" s="2">
        <f t="shared" si="1"/>
        <v>0.71000000000003638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64691.56</v>
      </c>
      <c r="D174" s="1">
        <f>'PR-RAS'!E178</f>
        <v>67494.37</v>
      </c>
      <c r="E174" s="1">
        <v>0</v>
      </c>
      <c r="F174" s="1">
        <v>0</v>
      </c>
      <c r="G174" s="2">
        <f t="shared" si="0"/>
        <v>34544.691899999998</v>
      </c>
      <c r="H174" s="2">
        <f t="shared" si="1"/>
        <v>0.80999999999767169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10501.54</v>
      </c>
      <c r="D175" s="1">
        <f>'PR-RAS'!E179</f>
        <v>8915.77</v>
      </c>
      <c r="E175" s="1">
        <v>0</v>
      </c>
      <c r="F175" s="1">
        <v>0</v>
      </c>
      <c r="G175" s="2">
        <f t="shared" si="0"/>
        <v>4929.9559200000003</v>
      </c>
      <c r="H175" s="2">
        <f t="shared" si="1"/>
        <v>0.68999999999869033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12081.14</v>
      </c>
      <c r="D176" s="1">
        <f>'PR-RAS'!E180</f>
        <v>20175.97</v>
      </c>
      <c r="E176" s="1">
        <v>0</v>
      </c>
      <c r="F176" s="1">
        <v>0</v>
      </c>
      <c r="G176" s="2">
        <f t="shared" si="0"/>
        <v>9175.7889999999989</v>
      </c>
      <c r="H176" s="2">
        <f t="shared" si="1"/>
        <v>0.16999999999825377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317.63</v>
      </c>
      <c r="D177" s="1">
        <f>'PR-RAS'!E181</f>
        <v>0</v>
      </c>
      <c r="E177" s="1">
        <v>0</v>
      </c>
      <c r="F177" s="1">
        <v>0</v>
      </c>
      <c r="G177" s="2">
        <f t="shared" si="0"/>
        <v>55.902879999999996</v>
      </c>
      <c r="H177" s="2">
        <f t="shared" si="1"/>
        <v>0.37000000000000455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19121.12</v>
      </c>
      <c r="D178" s="1">
        <f>'PR-RAS'!E182</f>
        <v>20904.77</v>
      </c>
      <c r="E178" s="1">
        <v>0</v>
      </c>
      <c r="F178" s="1">
        <v>0</v>
      </c>
      <c r="G178" s="2">
        <f t="shared" si="0"/>
        <v>10784.72682</v>
      </c>
      <c r="H178" s="2">
        <f t="shared" si="1"/>
        <v>0.34999999999854481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4411.0200000000004</v>
      </c>
      <c r="D179" s="1">
        <f>'PR-RAS'!E183</f>
        <v>2983.24</v>
      </c>
      <c r="E179" s="1">
        <v>0</v>
      </c>
      <c r="F179" s="1">
        <v>0</v>
      </c>
      <c r="G179" s="2">
        <f t="shared" si="0"/>
        <v>1847.1949999999999</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1330</v>
      </c>
      <c r="D180" s="1">
        <f>'PR-RAS'!E184</f>
        <v>505.7</v>
      </c>
      <c r="E180" s="1">
        <v>0</v>
      </c>
      <c r="F180" s="1">
        <v>0</v>
      </c>
      <c r="G180" s="2">
        <f t="shared" si="0"/>
        <v>419.11059999999998</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13380.82</v>
      </c>
      <c r="D181" s="1">
        <f>'PR-RAS'!E185</f>
        <v>9512.1</v>
      </c>
      <c r="E181" s="1">
        <v>0</v>
      </c>
      <c r="F181" s="1">
        <v>0</v>
      </c>
      <c r="G181" s="2">
        <f t="shared" si="0"/>
        <v>5832.9035999999996</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2010.37</v>
      </c>
      <c r="D182" s="1">
        <f>'PR-RAS'!E186</f>
        <v>1162.45</v>
      </c>
      <c r="E182" s="1">
        <v>0</v>
      </c>
      <c r="F182" s="1">
        <v>0</v>
      </c>
      <c r="G182" s="2">
        <f t="shared" si="0"/>
        <v>784.68387000000007</v>
      </c>
      <c r="H182" s="2">
        <f t="shared" si="1"/>
        <v>0.81999999999993634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1537.92</v>
      </c>
      <c r="D183" s="1">
        <f>'PR-RAS'!E187</f>
        <v>3334.37</v>
      </c>
      <c r="E183" s="1">
        <v>0</v>
      </c>
      <c r="F183" s="1">
        <v>0</v>
      </c>
      <c r="G183" s="2">
        <f t="shared" si="0"/>
        <v>1493.61212</v>
      </c>
      <c r="H183" s="2">
        <f t="shared" si="1"/>
        <v>0.4499999999998181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7841.49</v>
      </c>
      <c r="D190" s="1">
        <f>'PR-RAS'!E194</f>
        <v>11016.08</v>
      </c>
      <c r="E190" s="1">
        <v>0</v>
      </c>
      <c r="F190" s="1">
        <v>0</v>
      </c>
      <c r="G190" s="2">
        <f t="shared" si="0"/>
        <v>5646.11985</v>
      </c>
      <c r="H190" s="2">
        <f t="shared" si="1"/>
        <v>0.56999999999970896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3115.17</v>
      </c>
      <c r="D191" s="1">
        <f>'PR-RAS'!E195</f>
        <v>2881.3</v>
      </c>
      <c r="E191" s="1">
        <v>0</v>
      </c>
      <c r="F191" s="1">
        <v>0</v>
      </c>
      <c r="G191" s="2">
        <f t="shared" si="0"/>
        <v>1686.7763</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4130.6899999999996</v>
      </c>
      <c r="D192" s="1">
        <f>'PR-RAS'!E196</f>
        <v>6176.8</v>
      </c>
      <c r="E192" s="1">
        <v>0</v>
      </c>
      <c r="F192" s="1">
        <v>0</v>
      </c>
      <c r="G192" s="2">
        <f t="shared" si="0"/>
        <v>3148.4993900000004</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327.07</v>
      </c>
      <c r="D193" s="1">
        <f>'PR-RAS'!E197</f>
        <v>273.33</v>
      </c>
      <c r="E193" s="1">
        <v>0</v>
      </c>
      <c r="F193" s="1">
        <v>0</v>
      </c>
      <c r="G193" s="2">
        <f t="shared" si="0"/>
        <v>167.75615999999999</v>
      </c>
      <c r="H193" s="2">
        <f t="shared" si="1"/>
        <v>0.39999999999997726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268.56</v>
      </c>
      <c r="D197" s="1">
        <f>'PR-RAS'!E201</f>
        <v>1684.65</v>
      </c>
      <c r="E197" s="1">
        <v>0</v>
      </c>
      <c r="F197" s="1">
        <v>0</v>
      </c>
      <c r="G197" s="2">
        <f t="shared" si="0"/>
        <v>713.02056000000005</v>
      </c>
      <c r="H197" s="2">
        <f t="shared" si="1"/>
        <v>0.78999999999990678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1391.79</v>
      </c>
      <c r="D198" s="1">
        <f>'PR-RAS'!E202</f>
        <v>1310.49</v>
      </c>
      <c r="E198" s="1">
        <v>0</v>
      </c>
      <c r="F198" s="1">
        <v>0</v>
      </c>
      <c r="G198" s="2">
        <f t="shared" si="0"/>
        <v>790.51569000000006</v>
      </c>
      <c r="H198" s="2">
        <f t="shared" si="1"/>
        <v>0.70000000000004547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1391.79</v>
      </c>
      <c r="D212" s="1">
        <f>'PR-RAS'!E216</f>
        <v>1310.49</v>
      </c>
      <c r="E212" s="1">
        <v>0</v>
      </c>
      <c r="F212" s="1">
        <v>0</v>
      </c>
      <c r="G212" s="2">
        <f t="shared" si="0"/>
        <v>846.69447000000002</v>
      </c>
      <c r="H212" s="2">
        <f t="shared" si="1"/>
        <v>0.70000000000004547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1391.79</v>
      </c>
      <c r="D213" s="1">
        <f>'PR-RAS'!E217</f>
        <v>1310.49</v>
      </c>
      <c r="E213" s="1">
        <v>0</v>
      </c>
      <c r="F213" s="1">
        <v>0</v>
      </c>
      <c r="G213" s="2">
        <f t="shared" si="0"/>
        <v>850.70723999999996</v>
      </c>
      <c r="H213" s="2">
        <f t="shared" si="1"/>
        <v>0.70000000000004547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1594621.69</v>
      </c>
      <c r="D295" s="1">
        <f>'PR-RAS'!E299</f>
        <v>2121926.19</v>
      </c>
      <c r="E295" s="1">
        <v>0</v>
      </c>
      <c r="F295" s="1">
        <v>0</v>
      </c>
      <c r="G295" s="2">
        <f t="shared" si="12"/>
        <v>1716511.3765799999</v>
      </c>
      <c r="H295" s="2">
        <f t="shared" si="13"/>
        <v>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38498.620000000112</v>
      </c>
      <c r="D296" s="1">
        <f>'PR-RAS'!E300</f>
        <v>0</v>
      </c>
      <c r="E296" s="1">
        <v>0</v>
      </c>
      <c r="F296" s="1">
        <v>0</v>
      </c>
      <c r="G296" s="2">
        <f t="shared" si="12"/>
        <v>11357.092900000032</v>
      </c>
      <c r="H296" s="2">
        <f t="shared" si="13"/>
        <v>0.37999999988824129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1934.0399999995716</v>
      </c>
      <c r="E297" s="1">
        <v>0</v>
      </c>
      <c r="F297" s="1">
        <v>0</v>
      </c>
      <c r="G297" s="2">
        <f t="shared" si="12"/>
        <v>1144.9516799997464</v>
      </c>
      <c r="H297" s="2">
        <f t="shared" si="13"/>
        <v>3.9999999571591616E-2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712796.3</v>
      </c>
      <c r="D298" s="1">
        <f>'PR-RAS'!E302</f>
        <v>757487.65</v>
      </c>
      <c r="E298" s="1">
        <v>0</v>
      </c>
      <c r="F298" s="1">
        <v>0</v>
      </c>
      <c r="G298" s="2">
        <f t="shared" si="12"/>
        <v>661648.16520000005</v>
      </c>
      <c r="H298" s="2">
        <f t="shared" si="13"/>
        <v>0.65000000002328306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61970.68</v>
      </c>
      <c r="D300" s="1">
        <f>'PR-RAS'!E304</f>
        <v>56906.65</v>
      </c>
      <c r="E300" s="1">
        <v>0</v>
      </c>
      <c r="F300" s="1">
        <v>0</v>
      </c>
      <c r="G300" s="2">
        <f t="shared" si="12"/>
        <v>52559.410020000003</v>
      </c>
      <c r="H300" s="2">
        <f t="shared" si="13"/>
        <v>0.66999999999825377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61970.68</v>
      </c>
      <c r="D301" s="1">
        <f>'PR-RAS'!E305</f>
        <v>56906.65</v>
      </c>
      <c r="E301" s="1">
        <v>0</v>
      </c>
      <c r="F301" s="1">
        <v>0</v>
      </c>
      <c r="G301" s="2">
        <f t="shared" si="12"/>
        <v>52735.194000000003</v>
      </c>
      <c r="H301" s="2">
        <f t="shared" si="13"/>
        <v>0.66999999999825377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25285.15</v>
      </c>
      <c r="E355" s="1">
        <v>0</v>
      </c>
      <c r="F355" s="1">
        <v>0</v>
      </c>
      <c r="G355" s="2">
        <f t="shared" si="12"/>
        <v>17901.886200000001</v>
      </c>
      <c r="H355" s="2">
        <f t="shared" si="13"/>
        <v>0.15000000000145519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25285.15</v>
      </c>
      <c r="E368" s="1">
        <v>0</v>
      </c>
      <c r="F368" s="1">
        <v>0</v>
      </c>
      <c r="G368" s="2">
        <f t="shared" si="12"/>
        <v>18559.3001</v>
      </c>
      <c r="H368" s="2">
        <f t="shared" si="13"/>
        <v>0.15000000000145519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4785.1499999999996</v>
      </c>
      <c r="E374" s="1">
        <v>0</v>
      </c>
      <c r="F374" s="1">
        <v>0</v>
      </c>
      <c r="G374" s="2">
        <f t="shared" si="12"/>
        <v>3569.7218999999996</v>
      </c>
      <c r="H374" s="2">
        <f t="shared" si="13"/>
        <v>0.1499999999996362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4785.1499999999996</v>
      </c>
      <c r="E381" s="1">
        <v>0</v>
      </c>
      <c r="F381" s="1">
        <v>0</v>
      </c>
      <c r="G381" s="2">
        <f t="shared" si="12"/>
        <v>3636.7139999999999</v>
      </c>
      <c r="H381" s="2">
        <f t="shared" si="13"/>
        <v>0.1499999999996362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20500</v>
      </c>
      <c r="E383" s="1">
        <v>0</v>
      </c>
      <c r="F383" s="1">
        <v>0</v>
      </c>
      <c r="G383" s="2">
        <f t="shared" si="12"/>
        <v>15662</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20500</v>
      </c>
      <c r="E384" s="1">
        <v>0</v>
      </c>
      <c r="F384" s="1">
        <v>0</v>
      </c>
      <c r="G384" s="2">
        <f t="shared" si="12"/>
        <v>15703</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25285.15</v>
      </c>
      <c r="E413" s="1">
        <v>0</v>
      </c>
      <c r="F413" s="1">
        <v>0</v>
      </c>
      <c r="G413" s="2">
        <f t="shared" si="12"/>
        <v>20834.963599999999</v>
      </c>
      <c r="H413" s="2">
        <f t="shared" si="13"/>
        <v>0.15000000000145519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732179.62</v>
      </c>
      <c r="D415" s="1">
        <f>'PR-RAS'!E420</f>
        <v>762012.87</v>
      </c>
      <c r="E415" s="1">
        <v>0</v>
      </c>
      <c r="F415" s="1">
        <v>0</v>
      </c>
      <c r="G415" s="2">
        <f t="shared" si="12"/>
        <v>934069.01903999993</v>
      </c>
      <c r="H415" s="2">
        <f t="shared" si="13"/>
        <v>0.51000000000931323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1633120.31</v>
      </c>
      <c r="D417" s="1">
        <f>'PR-RAS'!E422</f>
        <v>2119992.1500000004</v>
      </c>
      <c r="E417" s="1">
        <v>0</v>
      </c>
      <c r="F417" s="1">
        <v>0</v>
      </c>
      <c r="G417" s="2">
        <f t="shared" si="12"/>
        <v>2443211.5177600002</v>
      </c>
      <c r="H417" s="2">
        <f t="shared" si="13"/>
        <v>0.46000000042840838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1594621.69</v>
      </c>
      <c r="D418" s="1">
        <f>'PR-RAS'!E423</f>
        <v>2147211.34</v>
      </c>
      <c r="E418" s="1">
        <v>0</v>
      </c>
      <c r="F418" s="1">
        <v>0</v>
      </c>
      <c r="G418" s="2">
        <f t="shared" si="12"/>
        <v>2455731.5022899997</v>
      </c>
      <c r="H418" s="2">
        <f t="shared" si="13"/>
        <v>0.64999999990686774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38498.620000000112</v>
      </c>
      <c r="D419" s="1">
        <f>'PR-RAS'!E424</f>
        <v>0</v>
      </c>
      <c r="E419" s="1">
        <v>0</v>
      </c>
      <c r="F419" s="1">
        <v>0</v>
      </c>
      <c r="G419" s="2">
        <f t="shared" si="12"/>
        <v>16092.423160000046</v>
      </c>
      <c r="H419" s="2">
        <f t="shared" si="13"/>
        <v>0.37999999988824129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27219.189999999478</v>
      </c>
      <c r="E420" s="1">
        <v>0</v>
      </c>
      <c r="F420" s="1">
        <v>0</v>
      </c>
      <c r="G420" s="2">
        <f t="shared" si="12"/>
        <v>22809.681219999562</v>
      </c>
      <c r="H420" s="2">
        <f t="shared" si="13"/>
        <v>0.18999999947845936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19383.319999999949</v>
      </c>
      <c r="D422" s="1">
        <f>'PR-RAS'!E427</f>
        <v>4525.2199999999721</v>
      </c>
      <c r="E422" s="1">
        <v>0</v>
      </c>
      <c r="F422" s="1">
        <v>0</v>
      </c>
      <c r="G422" s="2">
        <f t="shared" si="12"/>
        <v>11970.612959999955</v>
      </c>
      <c r="H422" s="2">
        <f t="shared" si="13"/>
        <v>0.53999999992083758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61970.68</v>
      </c>
      <c r="D423" s="1">
        <f>'PR-RAS'!E428</f>
        <v>56906.65</v>
      </c>
      <c r="E423" s="1">
        <v>0</v>
      </c>
      <c r="F423" s="1">
        <v>0</v>
      </c>
      <c r="G423" s="2">
        <f t="shared" si="12"/>
        <v>74180.839560000008</v>
      </c>
      <c r="H423" s="2">
        <f t="shared" si="13"/>
        <v>0.66999999999825377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1633120.31</v>
      </c>
      <c r="D637" s="1">
        <f>'PR-RAS'!E643</f>
        <v>2119992.1500000004</v>
      </c>
      <c r="E637" s="1">
        <v>0</v>
      </c>
      <c r="F637" s="1">
        <v>0</v>
      </c>
      <c r="G637" s="2">
        <f t="shared" si="14"/>
        <v>3735294.5319600007</v>
      </c>
      <c r="H637" s="2">
        <f t="shared" si="15"/>
        <v>0.46000000042840838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1594621.69</v>
      </c>
      <c r="D638" s="1">
        <f>'PR-RAS'!E644</f>
        <v>2147211.34</v>
      </c>
      <c r="E638" s="1">
        <v>0</v>
      </c>
      <c r="F638" s="1">
        <v>0</v>
      </c>
      <c r="G638" s="2">
        <f t="shared" si="14"/>
        <v>3751321.2636899995</v>
      </c>
      <c r="H638" s="2">
        <f t="shared" si="15"/>
        <v>0.64999999990686774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38498.620000000112</v>
      </c>
      <c r="D639" s="1">
        <f>'PR-RAS'!E645</f>
        <v>0</v>
      </c>
      <c r="E639" s="1">
        <v>0</v>
      </c>
      <c r="F639" s="1">
        <v>0</v>
      </c>
      <c r="G639" s="2">
        <f t="shared" si="14"/>
        <v>24562.119560000072</v>
      </c>
      <c r="H639" s="2">
        <f t="shared" si="15"/>
        <v>0.37999999988824129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27219.189999999478</v>
      </c>
      <c r="E640" s="1">
        <v>0</v>
      </c>
      <c r="F640" s="1">
        <v>0</v>
      </c>
      <c r="G640" s="2">
        <f t="shared" si="14"/>
        <v>34786.124819999335</v>
      </c>
      <c r="H640" s="2">
        <f t="shared" si="15"/>
        <v>0.18999999947845936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19383.319999999949</v>
      </c>
      <c r="D642" s="1">
        <f>'PR-RAS'!E648</f>
        <v>4525.2199999999721</v>
      </c>
      <c r="E642" s="1">
        <v>0</v>
      </c>
      <c r="F642" s="1">
        <v>0</v>
      </c>
      <c r="G642" s="2">
        <f t="shared" si="14"/>
        <v>18226.040159999931</v>
      </c>
      <c r="H642" s="2">
        <f t="shared" si="15"/>
        <v>0.53999999992083758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19115.300000000163</v>
      </c>
      <c r="D643" s="1">
        <f>'PR-RAS'!E649</f>
        <v>0</v>
      </c>
      <c r="E643" s="1">
        <v>0</v>
      </c>
      <c r="F643" s="1">
        <v>0</v>
      </c>
      <c r="G643" s="2">
        <f t="shared" si="14"/>
        <v>12272.022600000106</v>
      </c>
      <c r="H643" s="2">
        <f t="shared" si="15"/>
        <v>0.30000000016298145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31744.409999999451</v>
      </c>
      <c r="E644" s="1">
        <v>0</v>
      </c>
      <c r="F644" s="1">
        <v>0</v>
      </c>
      <c r="G644" s="2">
        <f t="shared" si="14"/>
        <v>40823.311259999296</v>
      </c>
      <c r="H644" s="2">
        <f t="shared" si="15"/>
        <v>0.40999999945051968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1174.23</v>
      </c>
      <c r="D645" s="1">
        <f>'PR-RAS'!E651</f>
        <v>232.27</v>
      </c>
      <c r="E645" s="1">
        <v>0</v>
      </c>
      <c r="F645" s="1">
        <v>0</v>
      </c>
      <c r="G645" s="2">
        <f t="shared" si="14"/>
        <v>1055.36788</v>
      </c>
      <c r="H645" s="2">
        <f t="shared" si="15"/>
        <v>0.50000000000002842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30696.47</v>
      </c>
      <c r="D646" s="1">
        <f>'PR-RAS'!E653</f>
        <v>10740.1</v>
      </c>
      <c r="E646" s="1">
        <v>0</v>
      </c>
      <c r="F646" s="1">
        <v>0</v>
      </c>
      <c r="G646" s="2">
        <f t="shared" si="14"/>
        <v>33653.952149999997</v>
      </c>
      <c r="H646" s="2">
        <f t="shared" si="15"/>
        <v>0.57000000000152795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1656583.45</v>
      </c>
      <c r="D647" s="1">
        <f>'PR-RAS'!E654</f>
        <v>2140047.0099999998</v>
      </c>
      <c r="E647" s="1">
        <v>0</v>
      </c>
      <c r="F647" s="1">
        <v>0</v>
      </c>
      <c r="G647" s="2">
        <f t="shared" si="14"/>
        <v>3835093.6456200001</v>
      </c>
      <c r="H647" s="2">
        <f t="shared" si="15"/>
        <v>0.45999999972991645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1661556.48</v>
      </c>
      <c r="D648" s="1">
        <f>'PR-RAS'!E655</f>
        <v>2142856.12</v>
      </c>
      <c r="E648" s="1">
        <v>0</v>
      </c>
      <c r="F648" s="1">
        <v>0</v>
      </c>
      <c r="G648" s="2">
        <f t="shared" si="14"/>
        <v>3847882.8618400004</v>
      </c>
      <c r="H648" s="2">
        <f t="shared" si="15"/>
        <v>0.60000000009313226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25723.439999999944</v>
      </c>
      <c r="D649" s="1">
        <f>'PR-RAS'!E656</f>
        <v>7930.9899999997579</v>
      </c>
      <c r="E649" s="1">
        <v>0</v>
      </c>
      <c r="F649" s="1">
        <v>0</v>
      </c>
      <c r="G649" s="2">
        <f t="shared" si="14"/>
        <v>26947.352159999649</v>
      </c>
      <c r="H649" s="2">
        <f t="shared" si="15"/>
        <v>0.45000000018626451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137</v>
      </c>
      <c r="D651" s="1">
        <f>'PR-RAS'!E658</f>
        <v>133</v>
      </c>
      <c r="E651" s="1">
        <v>0</v>
      </c>
      <c r="F651" s="1">
        <v>0</v>
      </c>
      <c r="G651" s="2">
        <f t="shared" si="14"/>
        <v>261.95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134</v>
      </c>
      <c r="D653" s="1">
        <f>'PR-RAS'!E660</f>
        <v>129</v>
      </c>
      <c r="E653" s="1">
        <v>0</v>
      </c>
      <c r="F653" s="1">
        <v>0</v>
      </c>
      <c r="G653" s="2">
        <f t="shared" si="14"/>
        <v>255.584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3878.4</v>
      </c>
      <c r="D676" s="1">
        <f>'PR-RAS'!E683</f>
        <v>0</v>
      </c>
      <c r="E676" s="1">
        <v>0</v>
      </c>
      <c r="F676" s="1">
        <v>0</v>
      </c>
      <c r="G676" s="2">
        <f t="shared" si="14"/>
        <v>2617.92</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226466.72</v>
      </c>
      <c r="D677" s="1">
        <f>'PR-RAS'!E684</f>
        <v>340591.55</v>
      </c>
      <c r="E677" s="1">
        <v>0</v>
      </c>
      <c r="F677" s="1">
        <v>0</v>
      </c>
      <c r="G677" s="2">
        <f t="shared" si="14"/>
        <v>613571.27832000004</v>
      </c>
      <c r="H677" s="2">
        <f t="shared" si="15"/>
        <v>0.73000000001047738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9436.7900000000009</v>
      </c>
      <c r="D695" s="1">
        <f>'PR-RAS'!E702</f>
        <v>0</v>
      </c>
      <c r="E695" s="1">
        <v>0</v>
      </c>
      <c r="F695" s="1">
        <v>0</v>
      </c>
      <c r="G695" s="2">
        <f t="shared" si="14"/>
        <v>6549.1322600000003</v>
      </c>
      <c r="H695" s="2">
        <f t="shared" si="15"/>
        <v>0.20999999999912689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250617.44</v>
      </c>
      <c r="D717" s="1">
        <f>'PR-RAS'!E724</f>
        <v>222810.4</v>
      </c>
      <c r="E717" s="1">
        <v>0</v>
      </c>
      <c r="F717" s="1">
        <v>0</v>
      </c>
      <c r="G717" s="2">
        <f t="shared" si="14"/>
        <v>498506.57983999996</v>
      </c>
      <c r="H717" s="2">
        <f t="shared" si="15"/>
        <v>0.83999999999650754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4200</v>
      </c>
      <c r="D725" s="1">
        <f>'PR-RAS'!E732</f>
        <v>16446.689999999999</v>
      </c>
      <c r="E725" s="1">
        <v>0</v>
      </c>
      <c r="F725" s="1">
        <v>0</v>
      </c>
      <c r="G725" s="2">
        <f t="shared" si="14"/>
        <v>26855.607119999997</v>
      </c>
      <c r="H725" s="2">
        <f t="shared" si="15"/>
        <v>0.31000000000130967</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1990.86</v>
      </c>
      <c r="D726" s="1">
        <f>'PR-RAS'!E733</f>
        <v>2479.1999999999998</v>
      </c>
      <c r="E726" s="1">
        <v>0</v>
      </c>
      <c r="F726" s="1">
        <v>0</v>
      </c>
      <c r="G726" s="2">
        <f t="shared" si="14"/>
        <v>5038.2134999999989</v>
      </c>
      <c r="H726" s="2">
        <f t="shared" si="15"/>
        <v>0.33999999999991815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45232.88</v>
      </c>
      <c r="D727" s="1">
        <f>'PR-RAS'!E734</f>
        <v>51930.28</v>
      </c>
      <c r="E727" s="1">
        <v>0</v>
      </c>
      <c r="F727" s="1">
        <v>0</v>
      </c>
      <c r="G727" s="2">
        <f t="shared" si="14"/>
        <v>108241.83744</v>
      </c>
      <c r="H727" s="2">
        <f t="shared" si="15"/>
        <v>0.40000000000145519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1330</v>
      </c>
      <c r="D729" s="1">
        <f>'PR-RAS'!E736</f>
        <v>505.7</v>
      </c>
      <c r="E729" s="1">
        <v>0</v>
      </c>
      <c r="F729" s="1">
        <v>0</v>
      </c>
      <c r="G729" s="2">
        <f t="shared" si="14"/>
        <v>1704.5391999999999</v>
      </c>
      <c r="H729" s="2">
        <f t="shared" si="15"/>
        <v>0.30000000000001137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11216.07</v>
      </c>
      <c r="D731" s="1">
        <f>'PR-RAS'!E738</f>
        <v>7847.35</v>
      </c>
      <c r="E731" s="1">
        <v>0</v>
      </c>
      <c r="F731" s="1">
        <v>0</v>
      </c>
      <c r="G731" s="2">
        <f t="shared" si="14"/>
        <v>19644.862099999998</v>
      </c>
      <c r="H731" s="2">
        <f t="shared" si="15"/>
        <v>0.42000000000007276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3115.17</v>
      </c>
      <c r="D734" s="1">
        <f>'PR-RAS'!E741</f>
        <v>2881.3</v>
      </c>
      <c r="E734" s="1">
        <v>0</v>
      </c>
      <c r="F734" s="1">
        <v>0</v>
      </c>
      <c r="G734" s="2">
        <f t="shared" si="14"/>
        <v>6507.4054100000003</v>
      </c>
      <c r="H734" s="2">
        <f t="shared" si="15"/>
        <v>0.47000000000025466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957.1</v>
      </c>
      <c r="D735" s="1">
        <f>'PR-RAS'!E742</f>
        <v>1129.32</v>
      </c>
      <c r="E735" s="1">
        <v>0</v>
      </c>
      <c r="F735" s="1">
        <v>0</v>
      </c>
      <c r="G735" s="2">
        <f t="shared" si="14"/>
        <v>2360.3531599999997</v>
      </c>
      <c r="H735" s="2">
        <f t="shared" si="15"/>
        <v>0.41999999999995907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24432.5</v>
      </c>
      <c r="D1582" s="6"/>
      <c r="E1582" s="6">
        <v>0</v>
      </c>
      <c r="F1582" s="6">
        <v>0</v>
      </c>
      <c r="G1582" s="7">
        <f t="shared" ref="G1582:G1686" si="70">B1582/1000*C1582</f>
        <v>24.432500000000001</v>
      </c>
      <c r="H1582" s="7">
        <f t="shared" ref="H1582:H1686" si="71">ABS(C1582-ROUND(C1582,0))</f>
        <v>0.5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2158397.75</v>
      </c>
      <c r="D1583" s="1">
        <v>0</v>
      </c>
      <c r="E1583" s="1">
        <v>0</v>
      </c>
      <c r="F1583" s="1">
        <v>0</v>
      </c>
      <c r="G1583" s="2">
        <f t="shared" si="70"/>
        <v>4316.7955000000002</v>
      </c>
      <c r="H1583" s="2">
        <f t="shared" si="71"/>
        <v>0.25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2133112.6</v>
      </c>
      <c r="D1585" s="1">
        <v>0</v>
      </c>
      <c r="E1585" s="1">
        <v>0</v>
      </c>
      <c r="F1585" s="1">
        <v>0</v>
      </c>
      <c r="G1585" s="2">
        <f t="shared" si="70"/>
        <v>8532.4503999999997</v>
      </c>
      <c r="H1585" s="2">
        <f t="shared" si="71"/>
        <v>0.39999999990686774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1791383.32</v>
      </c>
      <c r="D1586" s="1">
        <v>0</v>
      </c>
      <c r="E1586" s="1">
        <v>0</v>
      </c>
      <c r="F1586" s="1">
        <v>0</v>
      </c>
      <c r="G1586" s="2">
        <f t="shared" si="70"/>
        <v>8956.9166000000005</v>
      </c>
      <c r="H1586" s="2">
        <f t="shared" si="71"/>
        <v>0.32000000006519258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339685.56</v>
      </c>
      <c r="D1587" s="1">
        <v>0</v>
      </c>
      <c r="E1587" s="1">
        <v>0</v>
      </c>
      <c r="F1587" s="1">
        <v>0</v>
      </c>
      <c r="G1587" s="2">
        <f t="shared" si="70"/>
        <v>2038.1133600000001</v>
      </c>
      <c r="H1587" s="2">
        <f t="shared" si="71"/>
        <v>0.44000000000232831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1310.49</v>
      </c>
      <c r="D1588" s="1">
        <v>0</v>
      </c>
      <c r="E1588" s="1">
        <v>0</v>
      </c>
      <c r="F1588" s="1">
        <v>0</v>
      </c>
      <c r="G1588" s="2">
        <f t="shared" si="70"/>
        <v>9.1734299999999998</v>
      </c>
      <c r="H1588" s="2">
        <f t="shared" si="71"/>
        <v>0.49000000000000909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733.23</v>
      </c>
      <c r="D1593" s="1">
        <v>0</v>
      </c>
      <c r="E1593" s="1">
        <v>0</v>
      </c>
      <c r="F1593" s="1">
        <v>0</v>
      </c>
      <c r="G1593" s="2">
        <f t="shared" si="70"/>
        <v>8.7987599999999997</v>
      </c>
      <c r="H1593" s="2">
        <f t="shared" si="71"/>
        <v>0.23000000000001819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25285.15</v>
      </c>
      <c r="D1594" s="1">
        <v>0</v>
      </c>
      <c r="E1594" s="1">
        <v>0</v>
      </c>
      <c r="F1594" s="1">
        <v>0</v>
      </c>
      <c r="G1594" s="2">
        <f t="shared" si="70"/>
        <v>328.70695000000001</v>
      </c>
      <c r="H1594" s="2">
        <f t="shared" si="71"/>
        <v>0.15000000000145519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2137418.69</v>
      </c>
      <c r="D1602" s="1">
        <v>0</v>
      </c>
      <c r="E1602" s="1">
        <v>0</v>
      </c>
      <c r="F1602" s="1">
        <v>0</v>
      </c>
      <c r="G1602" s="2">
        <f t="shared" si="70"/>
        <v>44885.79249</v>
      </c>
      <c r="H1602" s="2">
        <f t="shared" si="71"/>
        <v>0.31000000005587935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2112133.54</v>
      </c>
      <c r="D1604" s="1">
        <v>0</v>
      </c>
      <c r="E1604" s="1">
        <v>0</v>
      </c>
      <c r="F1604" s="1">
        <v>0</v>
      </c>
      <c r="G1604" s="2">
        <f t="shared" si="70"/>
        <v>48579.07142</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1791383.32</v>
      </c>
      <c r="D1605" s="1">
        <v>0</v>
      </c>
      <c r="E1605" s="1">
        <v>0</v>
      </c>
      <c r="F1605" s="1">
        <v>0</v>
      </c>
      <c r="G1605" s="2">
        <f t="shared" si="70"/>
        <v>42993.199680000005</v>
      </c>
      <c r="H1605" s="2">
        <f t="shared" si="71"/>
        <v>0.32000000006519258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318632.84999999998</v>
      </c>
      <c r="D1606" s="1">
        <v>0</v>
      </c>
      <c r="E1606" s="1">
        <v>0</v>
      </c>
      <c r="F1606" s="1">
        <v>0</v>
      </c>
      <c r="G1606" s="2">
        <f t="shared" si="70"/>
        <v>7965.82125</v>
      </c>
      <c r="H1606" s="2">
        <f t="shared" si="71"/>
        <v>0.15000000002328306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1310.49</v>
      </c>
      <c r="D1607" s="1">
        <v>0</v>
      </c>
      <c r="E1607" s="1">
        <v>0</v>
      </c>
      <c r="F1607" s="1">
        <v>0</v>
      </c>
      <c r="G1607" s="2">
        <f t="shared" si="70"/>
        <v>34.072739999999996</v>
      </c>
      <c r="H1607" s="2">
        <f t="shared" si="71"/>
        <v>0.49000000000000909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806.88</v>
      </c>
      <c r="D1612" s="1">
        <v>0</v>
      </c>
      <c r="E1612" s="1">
        <v>0</v>
      </c>
      <c r="F1612" s="1">
        <v>0</v>
      </c>
      <c r="G1612" s="2">
        <f t="shared" si="70"/>
        <v>25.013279999999998</v>
      </c>
      <c r="H1612" s="2">
        <f t="shared" si="71"/>
        <v>0.12000000000000455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25285.15</v>
      </c>
      <c r="D1613" s="1">
        <v>0</v>
      </c>
      <c r="E1613" s="1">
        <v>0</v>
      </c>
      <c r="F1613" s="1">
        <v>0</v>
      </c>
      <c r="G1613" s="2">
        <f t="shared" si="70"/>
        <v>809.12480000000005</v>
      </c>
      <c r="H1613" s="2">
        <f t="shared" si="71"/>
        <v>0.15000000000145519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45411.560000000056</v>
      </c>
      <c r="D1621" s="1">
        <v>0</v>
      </c>
      <c r="E1621" s="1">
        <v>0</v>
      </c>
      <c r="F1621" s="1">
        <v>0</v>
      </c>
      <c r="G1621" s="2">
        <f t="shared" si="70"/>
        <v>1816.4624000000022</v>
      </c>
      <c r="H1621" s="2">
        <f t="shared" si="71"/>
        <v>0.43999999994412065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45411.56</v>
      </c>
      <c r="D1681" s="1">
        <v>0</v>
      </c>
      <c r="E1681" s="1">
        <v>0</v>
      </c>
      <c r="F1681" s="1">
        <v>0</v>
      </c>
      <c r="G1681" s="2">
        <f t="shared" si="70"/>
        <v>4541.1559999999999</v>
      </c>
      <c r="H1681" s="2">
        <f t="shared" si="71"/>
        <v>0.44000000000232831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45411.56</v>
      </c>
      <c r="D1683" s="1">
        <v>0</v>
      </c>
      <c r="E1683" s="1">
        <v>0</v>
      </c>
      <c r="F1683" s="1">
        <v>0</v>
      </c>
      <c r="G1683" s="2">
        <f t="shared" si="70"/>
        <v>4631.9791199999991</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34547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1633120.31</v>
      </c>
      <c r="I16" s="298">
        <f>'PR-RAS'!E6</f>
        <v>2119992.1500000004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1594621.69</v>
      </c>
      <c r="I17" s="298">
        <f>'PR-RAS'!E152</f>
        <v>2121926.19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19115.300000000163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31744.409999999451</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24432.5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45411.560000000056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45411.56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7" zoomScaleNormal="100" workbookViewId="0">
      <selection activeCell="E651" sqref="E65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1633120.31</v>
      </c>
      <c r="E6" s="59">
        <f>E7+E43+E49+E82+E106+E125+E134+E140</f>
        <v>2119992.1500000004</v>
      </c>
      <c r="F6" s="44">
        <f t="shared" ref="F6:F132" si="0">IF(D6&lt;&gt;0,IF(E6/D6&gt;=100,"&gt;&gt;100",E6/D6*100),"-")</f>
        <v>129.81236820207081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242760.24</v>
      </c>
      <c r="E49" s="59">
        <f>E50+E53+E58+E61+E64+E68+E71+E74+E77</f>
        <v>340591.55</v>
      </c>
      <c r="F49" s="44">
        <f t="shared" si="0"/>
        <v>140.299560587022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230345.12</v>
      </c>
      <c r="E68" s="59">
        <f t="shared" si="11"/>
        <v>340591.55</v>
      </c>
      <c r="F68" s="44">
        <f t="shared" si="0"/>
        <v>147.86141334359505</v>
      </c>
    </row>
    <row r="69" spans="1:6" ht="12.75" customHeight="1" x14ac:dyDescent="0.2">
      <c r="A69" s="62" t="s">
        <v>189</v>
      </c>
      <c r="B69" s="63" t="s">
        <v>190</v>
      </c>
      <c r="C69" s="267" t="s">
        <v>189</v>
      </c>
      <c r="D69" s="193">
        <v>230345.12</v>
      </c>
      <c r="E69" s="193">
        <v>340591.55</v>
      </c>
      <c r="F69" s="44">
        <f t="shared" si="0"/>
        <v>147.86141334359505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9436.7900000000009</v>
      </c>
      <c r="E74" s="59">
        <f t="shared" si="13"/>
        <v>0</v>
      </c>
      <c r="F74" s="44">
        <f t="shared" si="0"/>
        <v>0</v>
      </c>
    </row>
    <row r="75" spans="1:6" ht="12.75" customHeight="1" x14ac:dyDescent="0.2">
      <c r="A75" s="62" t="s">
        <v>201</v>
      </c>
      <c r="B75" s="64" t="s">
        <v>202</v>
      </c>
      <c r="C75" s="267" t="s">
        <v>201</v>
      </c>
      <c r="D75" s="193">
        <v>9436.7900000000009</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2978.33</v>
      </c>
      <c r="E77" s="59">
        <f t="shared" si="14"/>
        <v>0</v>
      </c>
      <c r="F77" s="44">
        <f t="shared" si="0"/>
        <v>0</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2978.33</v>
      </c>
      <c r="E80" s="193"/>
      <c r="F80" s="44">
        <f t="shared" si="0"/>
        <v>0</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46.36</v>
      </c>
      <c r="E82" s="59">
        <f t="shared" si="15"/>
        <v>34.270000000000003</v>
      </c>
      <c r="F82" s="44">
        <f t="shared" si="0"/>
        <v>73.921484037963765</v>
      </c>
    </row>
    <row r="83" spans="1:6" ht="12.75" customHeight="1" x14ac:dyDescent="0.2">
      <c r="A83" s="62">
        <v>641</v>
      </c>
      <c r="B83" s="63" t="s">
        <v>217</v>
      </c>
      <c r="C83" s="267" t="s">
        <v>218</v>
      </c>
      <c r="D83" s="59">
        <f t="shared" ref="D83:E83" si="16">SUM(D84:D90)</f>
        <v>46.36</v>
      </c>
      <c r="E83" s="59">
        <f t="shared" si="16"/>
        <v>34.270000000000003</v>
      </c>
      <c r="F83" s="44">
        <f t="shared" si="0"/>
        <v>73.921484037963765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46.36</v>
      </c>
      <c r="E85" s="193">
        <v>34.270000000000003</v>
      </c>
      <c r="F85" s="44">
        <f t="shared" si="0"/>
        <v>73.921484037963765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260505.53</v>
      </c>
      <c r="E106" s="59">
        <f>E107+E112+E120+E124</f>
        <v>234843.49</v>
      </c>
      <c r="F106" s="44">
        <f t="shared" si="0"/>
        <v>90.149138100830328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260505.53</v>
      </c>
      <c r="E112" s="59">
        <f t="shared" si="20"/>
        <v>234843.49</v>
      </c>
      <c r="F112" s="44">
        <f t="shared" si="0"/>
        <v>90.149138100830328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260505.53</v>
      </c>
      <c r="E117" s="193">
        <v>234843.49</v>
      </c>
      <c r="F117" s="44">
        <f t="shared" si="0"/>
        <v>90.149138100830328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1129808.18</v>
      </c>
      <c r="E134" s="59">
        <f t="shared" si="25"/>
        <v>1544522.84</v>
      </c>
      <c r="F134" s="44">
        <f t="shared" ref="F134:F229" si="26">IF(D134&lt;&gt;0,IF(E134/D134&gt;=100,"&gt;&gt;100",E134/D134*100),"-")</f>
        <v>136.70664342331105</v>
      </c>
    </row>
    <row r="135" spans="1:6" ht="24" x14ac:dyDescent="0.2">
      <c r="A135" s="62">
        <v>671</v>
      </c>
      <c r="B135" s="181" t="s">
        <v>321</v>
      </c>
      <c r="C135" s="267" t="s">
        <v>322</v>
      </c>
      <c r="D135" s="59">
        <f t="shared" ref="D135:E135" si="27">SUM(D136:D138)</f>
        <v>1129808.18</v>
      </c>
      <c r="E135" s="59">
        <f t="shared" si="27"/>
        <v>1544522.84</v>
      </c>
      <c r="F135" s="44">
        <f t="shared" si="26"/>
        <v>136.70664342331105</v>
      </c>
    </row>
    <row r="136" spans="1:6" ht="12.75" customHeight="1" x14ac:dyDescent="0.2">
      <c r="A136" s="62">
        <v>6711</v>
      </c>
      <c r="B136" s="64" t="s">
        <v>323</v>
      </c>
      <c r="C136" s="267" t="s">
        <v>324</v>
      </c>
      <c r="D136" s="193">
        <v>1129808.18</v>
      </c>
      <c r="E136" s="193">
        <v>1524022.84</v>
      </c>
      <c r="F136" s="44">
        <f t="shared" si="26"/>
        <v>134.89217612143685</v>
      </c>
    </row>
    <row r="137" spans="1:6" ht="24" x14ac:dyDescent="0.2">
      <c r="A137" s="62">
        <v>6712</v>
      </c>
      <c r="B137" s="181" t="s">
        <v>325</v>
      </c>
      <c r="C137" s="267" t="s">
        <v>326</v>
      </c>
      <c r="D137" s="193">
        <v>0</v>
      </c>
      <c r="E137" s="193">
        <v>20500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1594621.69</v>
      </c>
      <c r="E152" s="59">
        <f>E153+E164+E202+E221+E230+E262+E273</f>
        <v>2121926.19</v>
      </c>
      <c r="F152" s="44">
        <f t="shared" si="26"/>
        <v>133.0676864178362</v>
      </c>
    </row>
    <row r="153" spans="1:6" ht="12.75" customHeight="1" x14ac:dyDescent="0.2">
      <c r="A153" s="62">
        <v>31</v>
      </c>
      <c r="B153" s="63" t="s">
        <v>356</v>
      </c>
      <c r="C153" s="267" t="s">
        <v>357</v>
      </c>
      <c r="D153" s="59">
        <f t="shared" ref="D153:E153" si="30">D154+D159+D160</f>
        <v>1271903</v>
      </c>
      <c r="E153" s="59">
        <f t="shared" si="30"/>
        <v>1780930.1399999997</v>
      </c>
      <c r="F153" s="44">
        <f t="shared" si="26"/>
        <v>140.02090882716683</v>
      </c>
    </row>
    <row r="154" spans="1:6" ht="12.75" customHeight="1" x14ac:dyDescent="0.2">
      <c r="A154" s="62">
        <v>311</v>
      </c>
      <c r="B154" s="63" t="s">
        <v>358</v>
      </c>
      <c r="C154" s="267" t="s">
        <v>359</v>
      </c>
      <c r="D154" s="59">
        <f t="shared" ref="D154:E154" si="31">SUM(D155:D158)</f>
        <v>993857.6399999999</v>
      </c>
      <c r="E154" s="59">
        <f t="shared" si="31"/>
        <v>1417379.0799999998</v>
      </c>
      <c r="F154" s="44">
        <f t="shared" si="26"/>
        <v>142.61389387719552</v>
      </c>
    </row>
    <row r="155" spans="1:6" ht="12.75" customHeight="1" x14ac:dyDescent="0.2">
      <c r="A155" s="62">
        <v>3111</v>
      </c>
      <c r="B155" s="63" t="s">
        <v>360</v>
      </c>
      <c r="C155" s="267" t="s">
        <v>361</v>
      </c>
      <c r="D155" s="193">
        <v>989028.82</v>
      </c>
      <c r="E155" s="193">
        <v>1403866.69</v>
      </c>
      <c r="F155" s="44">
        <f t="shared" si="26"/>
        <v>141.94396175431976</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4828.82</v>
      </c>
      <c r="E157" s="193">
        <v>13512.39</v>
      </c>
      <c r="F157" s="44">
        <f t="shared" si="26"/>
        <v>279.82799110341659</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113566.27</v>
      </c>
      <c r="E159" s="193">
        <v>129683.41</v>
      </c>
      <c r="F159" s="44">
        <f t="shared" si="26"/>
        <v>114.19183706570621</v>
      </c>
    </row>
    <row r="160" spans="1:6" ht="12.75" customHeight="1" x14ac:dyDescent="0.2">
      <c r="A160" s="62">
        <v>313</v>
      </c>
      <c r="B160" s="64" t="s">
        <v>370</v>
      </c>
      <c r="C160" s="267" t="s">
        <v>371</v>
      </c>
      <c r="D160" s="59">
        <f t="shared" ref="D160:E160" si="32">SUM(D161:D163)</f>
        <v>164479.09</v>
      </c>
      <c r="E160" s="59">
        <f t="shared" si="32"/>
        <v>233867.65</v>
      </c>
      <c r="F160" s="44">
        <f t="shared" si="26"/>
        <v>142.18685791610349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164479.09</v>
      </c>
      <c r="E162" s="193">
        <v>233867.65</v>
      </c>
      <c r="F162" s="44">
        <f t="shared" si="26"/>
        <v>142.18685791610349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321326.89999999997</v>
      </c>
      <c r="E164" s="59">
        <f>E165+E170+E178+E188+E189+E194</f>
        <v>339685.56</v>
      </c>
      <c r="F164" s="44">
        <f t="shared" si="26"/>
        <v>105.71339031995144</v>
      </c>
    </row>
    <row r="165" spans="1:6" ht="12.75" customHeight="1" x14ac:dyDescent="0.2">
      <c r="A165" s="62">
        <v>321</v>
      </c>
      <c r="B165" s="63" t="s">
        <v>380</v>
      </c>
      <c r="C165" s="267" t="s">
        <v>381</v>
      </c>
      <c r="D165" s="59">
        <f t="shared" ref="D165:E165" si="33">SUM(D166:D169)</f>
        <v>48596.04</v>
      </c>
      <c r="E165" s="59">
        <f t="shared" si="33"/>
        <v>60492.090000000004</v>
      </c>
      <c r="F165" s="44">
        <f t="shared" si="26"/>
        <v>124.47946375877541</v>
      </c>
    </row>
    <row r="166" spans="1:6" ht="12.75" customHeight="1" x14ac:dyDescent="0.2">
      <c r="A166" s="62">
        <v>3211</v>
      </c>
      <c r="B166" s="63" t="s">
        <v>382</v>
      </c>
      <c r="C166" s="267" t="s">
        <v>383</v>
      </c>
      <c r="D166" s="193">
        <v>1029.4000000000001</v>
      </c>
      <c r="E166" s="193">
        <v>2664.62</v>
      </c>
      <c r="F166" s="44">
        <f t="shared" si="26"/>
        <v>258.85175830580914</v>
      </c>
    </row>
    <row r="167" spans="1:6" ht="12.75" customHeight="1" x14ac:dyDescent="0.2">
      <c r="A167" s="62">
        <v>3212</v>
      </c>
      <c r="B167" s="63" t="s">
        <v>384</v>
      </c>
      <c r="C167" s="267" t="s">
        <v>385</v>
      </c>
      <c r="D167" s="193">
        <v>45232.88</v>
      </c>
      <c r="E167" s="193">
        <v>51930.28</v>
      </c>
      <c r="F167" s="44">
        <f t="shared" si="26"/>
        <v>114.80648590140623</v>
      </c>
    </row>
    <row r="168" spans="1:6" ht="12.75" customHeight="1" x14ac:dyDescent="0.2">
      <c r="A168" s="62">
        <v>3213</v>
      </c>
      <c r="B168" s="63" t="s">
        <v>386</v>
      </c>
      <c r="C168" s="267" t="s">
        <v>387</v>
      </c>
      <c r="D168" s="193">
        <v>604.91</v>
      </c>
      <c r="E168" s="193">
        <v>4095.69</v>
      </c>
      <c r="F168" s="44">
        <f t="shared" si="26"/>
        <v>677.07427551205967</v>
      </c>
    </row>
    <row r="169" spans="1:6" ht="12.75" customHeight="1" x14ac:dyDescent="0.2">
      <c r="A169" s="62">
        <v>3214</v>
      </c>
      <c r="B169" s="63" t="s">
        <v>388</v>
      </c>
      <c r="C169" s="267" t="s">
        <v>389</v>
      </c>
      <c r="D169" s="193">
        <v>1728.85</v>
      </c>
      <c r="E169" s="193">
        <v>1801.5</v>
      </c>
      <c r="F169" s="44">
        <f t="shared" si="26"/>
        <v>104.20221534546086</v>
      </c>
    </row>
    <row r="170" spans="1:6" ht="12.75" customHeight="1" x14ac:dyDescent="0.2">
      <c r="A170" s="62">
        <v>322</v>
      </c>
      <c r="B170" s="63" t="s">
        <v>390</v>
      </c>
      <c r="C170" s="267" t="s">
        <v>391</v>
      </c>
      <c r="D170" s="59">
        <f t="shared" ref="D170:E170" si="34">SUM(D171:D177)</f>
        <v>200197.80999999997</v>
      </c>
      <c r="E170" s="59">
        <f t="shared" si="34"/>
        <v>200683.02000000002</v>
      </c>
      <c r="F170" s="44">
        <f t="shared" si="26"/>
        <v>100.24236528861132</v>
      </c>
    </row>
    <row r="171" spans="1:6" ht="12.75" customHeight="1" x14ac:dyDescent="0.2">
      <c r="A171" s="62">
        <v>3221</v>
      </c>
      <c r="B171" s="63" t="s">
        <v>392</v>
      </c>
      <c r="C171" s="267" t="s">
        <v>393</v>
      </c>
      <c r="D171" s="193">
        <v>42409.120000000003</v>
      </c>
      <c r="E171" s="193">
        <v>44276.04</v>
      </c>
      <c r="F171" s="44">
        <f t="shared" si="26"/>
        <v>104.40216632648827</v>
      </c>
    </row>
    <row r="172" spans="1:6" ht="12.75" customHeight="1" x14ac:dyDescent="0.2">
      <c r="A172" s="62">
        <v>3222</v>
      </c>
      <c r="B172" s="63" t="s">
        <v>394</v>
      </c>
      <c r="C172" s="267" t="s">
        <v>395</v>
      </c>
      <c r="D172" s="193">
        <v>118827.85</v>
      </c>
      <c r="E172" s="193">
        <v>113747.49</v>
      </c>
      <c r="F172" s="44">
        <f t="shared" si="26"/>
        <v>95.724604964240285</v>
      </c>
    </row>
    <row r="173" spans="1:6" ht="12.75" customHeight="1" x14ac:dyDescent="0.2">
      <c r="A173" s="62">
        <v>3223</v>
      </c>
      <c r="B173" s="64" t="s">
        <v>396</v>
      </c>
      <c r="C173" s="267" t="s">
        <v>397</v>
      </c>
      <c r="D173" s="193">
        <v>29731.33</v>
      </c>
      <c r="E173" s="193">
        <v>31047.14</v>
      </c>
      <c r="F173" s="44">
        <f t="shared" si="26"/>
        <v>104.42566814199029</v>
      </c>
    </row>
    <row r="174" spans="1:6" ht="12.75" customHeight="1" x14ac:dyDescent="0.2">
      <c r="A174" s="62">
        <v>3224</v>
      </c>
      <c r="B174" s="64" t="s">
        <v>398</v>
      </c>
      <c r="C174" s="267" t="s">
        <v>399</v>
      </c>
      <c r="D174" s="193">
        <v>6846.93</v>
      </c>
      <c r="E174" s="193">
        <v>7852.45</v>
      </c>
      <c r="F174" s="44">
        <f t="shared" si="26"/>
        <v>114.68570585649334</v>
      </c>
    </row>
    <row r="175" spans="1:6" ht="12.75" customHeight="1" x14ac:dyDescent="0.2">
      <c r="A175" s="62">
        <v>3225</v>
      </c>
      <c r="B175" s="64" t="s">
        <v>400</v>
      </c>
      <c r="C175" s="267" t="s">
        <v>401</v>
      </c>
      <c r="D175" s="193">
        <v>1512.8</v>
      </c>
      <c r="E175" s="193">
        <v>2753.39</v>
      </c>
      <c r="F175" s="44">
        <f t="shared" si="26"/>
        <v>182.00621364357482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869.78</v>
      </c>
      <c r="E177" s="193">
        <v>1006.51</v>
      </c>
      <c r="F177" s="44">
        <f t="shared" si="26"/>
        <v>115.72006714341558</v>
      </c>
    </row>
    <row r="178" spans="1:6" ht="12.75" customHeight="1" x14ac:dyDescent="0.2">
      <c r="A178" s="62">
        <v>323</v>
      </c>
      <c r="B178" s="64" t="s">
        <v>406</v>
      </c>
      <c r="C178" s="267" t="s">
        <v>407</v>
      </c>
      <c r="D178" s="59">
        <f t="shared" ref="D178:E178" si="35">SUM(D179:D187)</f>
        <v>64691.56</v>
      </c>
      <c r="E178" s="59">
        <f t="shared" si="35"/>
        <v>67494.37</v>
      </c>
      <c r="F178" s="44">
        <f t="shared" si="26"/>
        <v>104.33257445020649</v>
      </c>
    </row>
    <row r="179" spans="1:6" ht="12.75" customHeight="1" x14ac:dyDescent="0.2">
      <c r="A179" s="62">
        <v>3231</v>
      </c>
      <c r="B179" s="64" t="s">
        <v>408</v>
      </c>
      <c r="C179" s="267" t="s">
        <v>409</v>
      </c>
      <c r="D179" s="193">
        <v>10501.54</v>
      </c>
      <c r="E179" s="193">
        <v>8915.77</v>
      </c>
      <c r="F179" s="44">
        <f t="shared" si="26"/>
        <v>84.899643290412641</v>
      </c>
    </row>
    <row r="180" spans="1:6" ht="12.75" customHeight="1" x14ac:dyDescent="0.2">
      <c r="A180" s="62">
        <v>3232</v>
      </c>
      <c r="B180" s="64" t="s">
        <v>410</v>
      </c>
      <c r="C180" s="267" t="s">
        <v>411</v>
      </c>
      <c r="D180" s="193">
        <v>12081.14</v>
      </c>
      <c r="E180" s="193">
        <v>20175.97</v>
      </c>
      <c r="F180" s="44">
        <f t="shared" si="26"/>
        <v>167.00385890735478</v>
      </c>
    </row>
    <row r="181" spans="1:6" ht="12.75" customHeight="1" x14ac:dyDescent="0.2">
      <c r="A181" s="62">
        <v>3233</v>
      </c>
      <c r="B181" s="64" t="s">
        <v>412</v>
      </c>
      <c r="C181" s="267" t="s">
        <v>413</v>
      </c>
      <c r="D181" s="193">
        <v>317.63</v>
      </c>
      <c r="E181" s="193"/>
      <c r="F181" s="44">
        <f t="shared" si="26"/>
        <v>0</v>
      </c>
    </row>
    <row r="182" spans="1:6" ht="12.75" customHeight="1" x14ac:dyDescent="0.2">
      <c r="A182" s="62">
        <v>3234</v>
      </c>
      <c r="B182" s="64" t="s">
        <v>414</v>
      </c>
      <c r="C182" s="267" t="s">
        <v>415</v>
      </c>
      <c r="D182" s="193">
        <v>19121.12</v>
      </c>
      <c r="E182" s="193">
        <v>20904.77</v>
      </c>
      <c r="F182" s="44">
        <f t="shared" si="26"/>
        <v>109.32816696929888</v>
      </c>
    </row>
    <row r="183" spans="1:6" ht="12.75" customHeight="1" x14ac:dyDescent="0.2">
      <c r="A183" s="62">
        <v>3235</v>
      </c>
      <c r="B183" s="63" t="s">
        <v>416</v>
      </c>
      <c r="C183" s="267" t="s">
        <v>417</v>
      </c>
      <c r="D183" s="193">
        <v>4411.0200000000004</v>
      </c>
      <c r="E183" s="193">
        <v>2983.24</v>
      </c>
      <c r="F183" s="44">
        <f t="shared" si="26"/>
        <v>67.63152286772673</v>
      </c>
    </row>
    <row r="184" spans="1:6" ht="12.75" customHeight="1" x14ac:dyDescent="0.2">
      <c r="A184" s="62">
        <v>3236</v>
      </c>
      <c r="B184" s="63" t="s">
        <v>418</v>
      </c>
      <c r="C184" s="267" t="s">
        <v>419</v>
      </c>
      <c r="D184" s="193">
        <v>1330</v>
      </c>
      <c r="E184" s="193">
        <v>505.7</v>
      </c>
      <c r="F184" s="44">
        <f t="shared" si="26"/>
        <v>38.022556390977442</v>
      </c>
    </row>
    <row r="185" spans="1:6" ht="12.75" customHeight="1" x14ac:dyDescent="0.2">
      <c r="A185" s="62">
        <v>3237</v>
      </c>
      <c r="B185" s="63" t="s">
        <v>420</v>
      </c>
      <c r="C185" s="267" t="s">
        <v>421</v>
      </c>
      <c r="D185" s="193">
        <v>13380.82</v>
      </c>
      <c r="E185" s="193">
        <v>9512.1</v>
      </c>
      <c r="F185" s="44">
        <f t="shared" si="26"/>
        <v>71.087571613697818</v>
      </c>
    </row>
    <row r="186" spans="1:6" ht="12.75" customHeight="1" x14ac:dyDescent="0.2">
      <c r="A186" s="62">
        <v>3238</v>
      </c>
      <c r="B186" s="63" t="s">
        <v>422</v>
      </c>
      <c r="C186" s="267" t="s">
        <v>423</v>
      </c>
      <c r="D186" s="193">
        <v>2010.37</v>
      </c>
      <c r="E186" s="193">
        <v>1162.45</v>
      </c>
      <c r="F186" s="44">
        <f t="shared" si="26"/>
        <v>57.822689355690748</v>
      </c>
    </row>
    <row r="187" spans="1:6" ht="12.75" customHeight="1" x14ac:dyDescent="0.2">
      <c r="A187" s="62">
        <v>3239</v>
      </c>
      <c r="B187" s="63" t="s">
        <v>424</v>
      </c>
      <c r="C187" s="267" t="s">
        <v>425</v>
      </c>
      <c r="D187" s="193">
        <v>1537.92</v>
      </c>
      <c r="E187" s="193">
        <v>3334.37</v>
      </c>
      <c r="F187" s="44">
        <f t="shared" si="26"/>
        <v>216.81036724927174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7841.49</v>
      </c>
      <c r="E194" s="59">
        <f t="shared" si="36"/>
        <v>11016.08</v>
      </c>
      <c r="F194" s="44">
        <f t="shared" si="26"/>
        <v>140.48452526241823</v>
      </c>
    </row>
    <row r="195" spans="1:6" ht="12.75" customHeight="1" x14ac:dyDescent="0.2">
      <c r="A195" s="62">
        <v>3291</v>
      </c>
      <c r="B195" s="182" t="s">
        <v>440</v>
      </c>
      <c r="C195" s="267" t="s">
        <v>441</v>
      </c>
      <c r="D195" s="193">
        <v>3115.17</v>
      </c>
      <c r="E195" s="193">
        <v>2881.3</v>
      </c>
      <c r="F195" s="44">
        <f t="shared" si="26"/>
        <v>92.49254454813061</v>
      </c>
    </row>
    <row r="196" spans="1:6" ht="12.75" customHeight="1" x14ac:dyDescent="0.2">
      <c r="A196" s="62">
        <v>3292</v>
      </c>
      <c r="B196" s="63" t="s">
        <v>442</v>
      </c>
      <c r="C196" s="267" t="s">
        <v>443</v>
      </c>
      <c r="D196" s="193">
        <v>4130.6899999999996</v>
      </c>
      <c r="E196" s="193">
        <v>6176.8</v>
      </c>
      <c r="F196" s="44">
        <f t="shared" si="26"/>
        <v>149.53433929924543</v>
      </c>
    </row>
    <row r="197" spans="1:6" ht="12.75" customHeight="1" x14ac:dyDescent="0.2">
      <c r="A197" s="62">
        <v>3293</v>
      </c>
      <c r="B197" s="63" t="s">
        <v>444</v>
      </c>
      <c r="C197" s="267" t="s">
        <v>445</v>
      </c>
      <c r="D197" s="193">
        <v>327.07</v>
      </c>
      <c r="E197" s="193">
        <v>273.33</v>
      </c>
      <c r="F197" s="44">
        <f t="shared" si="26"/>
        <v>83.569266517870787</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268.56</v>
      </c>
      <c r="E201" s="193">
        <v>1684.65</v>
      </c>
      <c r="F201" s="44">
        <f t="shared" si="26"/>
        <v>627.28999106344952</v>
      </c>
    </row>
    <row r="202" spans="1:6" ht="12.75" customHeight="1" x14ac:dyDescent="0.2">
      <c r="A202" s="62">
        <v>34</v>
      </c>
      <c r="B202" s="182" t="s">
        <v>454</v>
      </c>
      <c r="C202" s="267" t="s">
        <v>455</v>
      </c>
      <c r="D202" s="59">
        <f t="shared" ref="D202:E202" si="37">D203+D208+D216</f>
        <v>1391.79</v>
      </c>
      <c r="E202" s="59">
        <f t="shared" si="37"/>
        <v>1310.49</v>
      </c>
      <c r="F202" s="44">
        <f t="shared" si="26"/>
        <v>94.158601513159311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1391.79</v>
      </c>
      <c r="E216" s="59">
        <f t="shared" si="40"/>
        <v>1310.49</v>
      </c>
      <c r="F216" s="44">
        <f t="shared" si="26"/>
        <v>94.158601513159311</v>
      </c>
    </row>
    <row r="217" spans="1:6" ht="12.75" customHeight="1" x14ac:dyDescent="0.2">
      <c r="A217" s="62">
        <v>3431</v>
      </c>
      <c r="B217" s="181" t="s">
        <v>484</v>
      </c>
      <c r="C217" s="267" t="s">
        <v>485</v>
      </c>
      <c r="D217" s="193">
        <v>1391.79</v>
      </c>
      <c r="E217" s="193">
        <v>1310.49</v>
      </c>
      <c r="F217" s="44">
        <f t="shared" si="26"/>
        <v>94.158601513159311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1594621.69</v>
      </c>
      <c r="E299" s="59">
        <f>E152-E297+E298</f>
        <v>2121926.19</v>
      </c>
      <c r="F299" s="44">
        <f t="shared" si="68"/>
        <v>133.0676864178362</v>
      </c>
    </row>
    <row r="300" spans="1:6" ht="12.75" customHeight="1" x14ac:dyDescent="0.2">
      <c r="A300" s="62" t="s">
        <v>630</v>
      </c>
      <c r="B300" s="63" t="s">
        <v>641</v>
      </c>
      <c r="C300" s="267" t="s">
        <v>642</v>
      </c>
      <c r="D300" s="59">
        <f>IF(D6&gt;=D299,D6-D299,0)</f>
        <v>38498.620000000112</v>
      </c>
      <c r="E300" s="59">
        <f>IF(E6&gt;=E299,E6-E299,0)</f>
        <v>0</v>
      </c>
      <c r="F300" s="44">
        <f t="shared" si="68"/>
        <v>0</v>
      </c>
    </row>
    <row r="301" spans="1:6" ht="12.75" customHeight="1" x14ac:dyDescent="0.2">
      <c r="A301" s="62" t="s">
        <v>630</v>
      </c>
      <c r="B301" s="63" t="s">
        <v>643</v>
      </c>
      <c r="C301" s="267" t="s">
        <v>644</v>
      </c>
      <c r="D301" s="59">
        <f>IF(D299&gt;=D6,D299-D6,0)</f>
        <v>0</v>
      </c>
      <c r="E301" s="59">
        <f>IF(E299&gt;=E6,E299-E6,0)</f>
        <v>1934.0399999995716</v>
      </c>
      <c r="F301" s="44" t="str">
        <f t="shared" si="68"/>
        <v>-</v>
      </c>
    </row>
    <row r="302" spans="1:6" ht="12.75" customHeight="1" x14ac:dyDescent="0.2">
      <c r="A302" s="62">
        <v>92211</v>
      </c>
      <c r="B302" s="63" t="s">
        <v>645</v>
      </c>
      <c r="C302" s="267" t="s">
        <v>646</v>
      </c>
      <c r="D302" s="193">
        <v>712796.3</v>
      </c>
      <c r="E302" s="193">
        <v>757487.65</v>
      </c>
      <c r="F302" s="44">
        <f t="shared" si="68"/>
        <v>106.26986279249766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61970.68</v>
      </c>
      <c r="E304" s="193">
        <v>56906.65</v>
      </c>
      <c r="F304" s="44">
        <f t="shared" si="68"/>
        <v>91.828345275539974</v>
      </c>
    </row>
    <row r="305" spans="1:6" ht="12" x14ac:dyDescent="0.2">
      <c r="A305" s="62">
        <v>9661</v>
      </c>
      <c r="B305" s="228" t="s">
        <v>651</v>
      </c>
      <c r="C305" s="267" t="s">
        <v>652</v>
      </c>
      <c r="D305" s="193">
        <v>61970.68</v>
      </c>
      <c r="E305" s="193">
        <v>56906.65</v>
      </c>
      <c r="F305" s="44">
        <f t="shared" si="68"/>
        <v>91.828345275539974</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25285.15</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25285.15</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4785.1499999999996</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4785.1499999999996</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20500</v>
      </c>
      <c r="F388" s="44" t="str">
        <f t="shared" si="72"/>
        <v>-</v>
      </c>
    </row>
    <row r="389" spans="1:6" ht="12.75" customHeight="1" x14ac:dyDescent="0.2">
      <c r="A389" s="62">
        <v>4231</v>
      </c>
      <c r="B389" s="63" t="s">
        <v>714</v>
      </c>
      <c r="C389" s="267" t="s">
        <v>799</v>
      </c>
      <c r="D389" s="193">
        <v>0</v>
      </c>
      <c r="E389" s="193">
        <v>20500</v>
      </c>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25285.15</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732179.62</v>
      </c>
      <c r="E420" s="193">
        <v>762012.87</v>
      </c>
      <c r="F420" s="44">
        <f t="shared" si="72"/>
        <v>104.07458077022139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1633120.31</v>
      </c>
      <c r="E422" s="59">
        <f>E6+E308</f>
        <v>2119992.1500000004</v>
      </c>
      <c r="F422" s="44">
        <f t="shared" si="72"/>
        <v>129.81236820207081</v>
      </c>
    </row>
    <row r="423" spans="1:6" ht="12.75" customHeight="1" x14ac:dyDescent="0.2">
      <c r="A423" s="62" t="s">
        <v>630</v>
      </c>
      <c r="B423" s="63" t="s">
        <v>853</v>
      </c>
      <c r="C423" s="267" t="s">
        <v>854</v>
      </c>
      <c r="D423" s="59">
        <f t="shared" ref="D423:E423" si="103">D299+D360</f>
        <v>1594621.69</v>
      </c>
      <c r="E423" s="59">
        <f t="shared" si="103"/>
        <v>2147211.34</v>
      </c>
      <c r="F423" s="44">
        <f t="shared" si="72"/>
        <v>134.65333837268952</v>
      </c>
    </row>
    <row r="424" spans="1:6" ht="12.75" customHeight="1" x14ac:dyDescent="0.2">
      <c r="A424" s="62" t="s">
        <v>630</v>
      </c>
      <c r="B424" s="63" t="s">
        <v>855</v>
      </c>
      <c r="C424" s="267" t="s">
        <v>856</v>
      </c>
      <c r="D424" s="59">
        <f t="shared" ref="D424:E424" si="104">IF(D422&gt;=D423,D422-D423,0)</f>
        <v>38498.620000000112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27219.189999999478</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19383.319999999949</v>
      </c>
      <c r="E427" s="59">
        <f t="shared" si="107"/>
        <v>4525.2199999999721</v>
      </c>
      <c r="F427" s="44">
        <f t="shared" si="72"/>
        <v>23.345948991194408</v>
      </c>
    </row>
    <row r="428" spans="1:6" ht="24" x14ac:dyDescent="0.2">
      <c r="A428" s="269" t="s">
        <v>864</v>
      </c>
      <c r="B428" s="263" t="s">
        <v>865</v>
      </c>
      <c r="C428" s="270" t="s">
        <v>866</v>
      </c>
      <c r="D428" s="80">
        <f t="shared" ref="D428:E428" si="108">D304+D421</f>
        <v>61970.68</v>
      </c>
      <c r="E428" s="80">
        <f t="shared" si="108"/>
        <v>56906.65</v>
      </c>
      <c r="F428" s="60">
        <f t="shared" si="72"/>
        <v>91.828345275539974</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1633120.31</v>
      </c>
      <c r="E643" s="59">
        <f>E422+E430</f>
        <v>2119992.1500000004</v>
      </c>
      <c r="F643" s="44">
        <f t="shared" si="109"/>
        <v>129.81236820207081</v>
      </c>
    </row>
    <row r="644" spans="1:6" ht="12.75" customHeight="1" x14ac:dyDescent="0.2">
      <c r="A644" s="62" t="s">
        <v>630</v>
      </c>
      <c r="B644" s="63" t="s">
        <v>1286</v>
      </c>
      <c r="C644" s="267" t="s">
        <v>1287</v>
      </c>
      <c r="D644" s="59">
        <f>D423+D535</f>
        <v>1594621.69</v>
      </c>
      <c r="E644" s="59">
        <f>E423+E535</f>
        <v>2147211.34</v>
      </c>
      <c r="F644" s="44">
        <f t="shared" si="109"/>
        <v>134.65333837268952</v>
      </c>
    </row>
    <row r="645" spans="1:6" ht="12.75" customHeight="1" x14ac:dyDescent="0.2">
      <c r="A645" s="62" t="s">
        <v>630</v>
      </c>
      <c r="B645" s="63" t="s">
        <v>1288</v>
      </c>
      <c r="C645" s="267" t="s">
        <v>1289</v>
      </c>
      <c r="D645" s="59">
        <f t="shared" ref="D645:E645" si="163">IF(D643&gt;=D644,D643-D644,0)</f>
        <v>38498.620000000112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27219.189999999478</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19383.319999999949</v>
      </c>
      <c r="E648" s="59">
        <f>IF(E427-E426+E642-E641&gt;=0,E427-E426+E642-E641,0)</f>
        <v>4525.2199999999721</v>
      </c>
      <c r="F648" s="44">
        <f t="shared" si="109"/>
        <v>23.345948991194408</v>
      </c>
    </row>
    <row r="649" spans="1:6" ht="24" x14ac:dyDescent="0.2">
      <c r="A649" s="62" t="s">
        <v>630</v>
      </c>
      <c r="B649" s="63" t="s">
        <v>1296</v>
      </c>
      <c r="C649" s="267" t="s">
        <v>1297</v>
      </c>
      <c r="D649" s="59">
        <f t="shared" ref="D649:E649" si="165">IF(D645+D647-D646-D648&gt;=0,D645+D647-D646-D648,0)</f>
        <v>19115.300000000163</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31744.409999999451</v>
      </c>
      <c r="F650" s="44" t="str">
        <f t="shared" si="109"/>
        <v>-</v>
      </c>
    </row>
    <row r="651" spans="1:6" ht="24" x14ac:dyDescent="0.2">
      <c r="A651" s="269" t="s">
        <v>1300</v>
      </c>
      <c r="B651" s="183" t="s">
        <v>1301</v>
      </c>
      <c r="C651" s="270" t="s">
        <v>1300</v>
      </c>
      <c r="D651" s="195">
        <v>1174.23</v>
      </c>
      <c r="E651" s="195">
        <v>232.27</v>
      </c>
      <c r="F651" s="60">
        <f t="shared" si="109"/>
        <v>19.78062219497032</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30696.47</v>
      </c>
      <c r="E653" s="193">
        <v>10740.1</v>
      </c>
      <c r="F653" s="44">
        <f t="shared" ref="F653:F740" si="167">IF(D653&lt;&gt;0,IF(E653/D653&gt;=100,"&gt;&gt;100",E653/D653*100),"-")</f>
        <v>34.988062145256443</v>
      </c>
    </row>
    <row r="654" spans="1:6" ht="12.75" customHeight="1" x14ac:dyDescent="0.2">
      <c r="A654" s="62" t="s">
        <v>1305</v>
      </c>
      <c r="B654" s="63" t="s">
        <v>1306</v>
      </c>
      <c r="C654" s="267" t="s">
        <v>1305</v>
      </c>
      <c r="D654" s="193">
        <v>1656583.45</v>
      </c>
      <c r="E654" s="193">
        <v>2140047.0099999998</v>
      </c>
      <c r="F654" s="44">
        <f t="shared" si="167"/>
        <v>129.18437703817455</v>
      </c>
    </row>
    <row r="655" spans="1:6" ht="12.75" customHeight="1" x14ac:dyDescent="0.2">
      <c r="A655" s="62" t="s">
        <v>1307</v>
      </c>
      <c r="B655" s="63" t="s">
        <v>1308</v>
      </c>
      <c r="C655" s="267" t="s">
        <v>1307</v>
      </c>
      <c r="D655" s="193">
        <v>1661556.48</v>
      </c>
      <c r="E655" s="193">
        <v>2142856.12</v>
      </c>
      <c r="F655" s="44">
        <f t="shared" si="167"/>
        <v>128.96679383417651</v>
      </c>
    </row>
    <row r="656" spans="1:6" ht="24" x14ac:dyDescent="0.2">
      <c r="A656" s="62">
        <v>11</v>
      </c>
      <c r="B656" s="63" t="s">
        <v>1309</v>
      </c>
      <c r="C656" s="267" t="s">
        <v>1310</v>
      </c>
      <c r="D656" s="59">
        <f t="shared" ref="D656:E656" si="168">+D653+D654-D655</f>
        <v>25723.439999999944</v>
      </c>
      <c r="E656" s="59">
        <f t="shared" si="168"/>
        <v>7930.9899999997579</v>
      </c>
      <c r="F656" s="44">
        <f t="shared" si="167"/>
        <v>30.831762781337858</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137</v>
      </c>
      <c r="E658" s="273">
        <v>133</v>
      </c>
      <c r="F658" s="44">
        <f t="shared" si="167"/>
        <v>97.080291970802918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134</v>
      </c>
      <c r="E660" s="273">
        <v>129</v>
      </c>
      <c r="F660" s="44">
        <f t="shared" si="167"/>
        <v>96.268656716417908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3878.4</v>
      </c>
      <c r="E683" s="191"/>
      <c r="F683" s="70">
        <f t="shared" si="167"/>
        <v>0</v>
      </c>
    </row>
    <row r="684" spans="1:6" ht="24" x14ac:dyDescent="0.2">
      <c r="A684" s="69">
        <v>63613</v>
      </c>
      <c r="B684" s="181" t="s">
        <v>1366</v>
      </c>
      <c r="C684" s="301" t="s">
        <v>1367</v>
      </c>
      <c r="D684" s="191">
        <v>226466.72</v>
      </c>
      <c r="E684" s="191">
        <v>340591.55</v>
      </c>
      <c r="F684" s="70">
        <f t="shared" si="167"/>
        <v>150.39364282752007</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9436.7900000000009</v>
      </c>
      <c r="E702" s="191"/>
      <c r="F702" s="70">
        <f t="shared" si="167"/>
        <v>0</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250617.44</v>
      </c>
      <c r="E724" s="191">
        <v>222810.4</v>
      </c>
      <c r="F724" s="70">
        <f t="shared" si="167"/>
        <v>88.904587007193115</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4200</v>
      </c>
      <c r="E732" s="191">
        <v>16446.689999999999</v>
      </c>
      <c r="F732" s="70">
        <f t="shared" si="167"/>
        <v>391.58785714285716</v>
      </c>
    </row>
    <row r="733" spans="1:6" ht="12.75" customHeight="1" x14ac:dyDescent="0.2">
      <c r="A733" s="69">
        <v>31215</v>
      </c>
      <c r="B733" s="64" t="s">
        <v>1444</v>
      </c>
      <c r="C733" s="301" t="s">
        <v>1445</v>
      </c>
      <c r="D733" s="191">
        <v>1990.86</v>
      </c>
      <c r="E733" s="191">
        <v>2479.1999999999998</v>
      </c>
      <c r="F733" s="70">
        <f t="shared" si="167"/>
        <v>124.52909797775835</v>
      </c>
    </row>
    <row r="734" spans="1:6" ht="12.75" customHeight="1" x14ac:dyDescent="0.2">
      <c r="A734" s="69">
        <v>32121</v>
      </c>
      <c r="B734" s="64" t="s">
        <v>1446</v>
      </c>
      <c r="C734" s="301" t="s">
        <v>1447</v>
      </c>
      <c r="D734" s="191">
        <v>45232.88</v>
      </c>
      <c r="E734" s="191">
        <v>51930.28</v>
      </c>
      <c r="F734" s="70">
        <f t="shared" si="167"/>
        <v>114.80648590140623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1330</v>
      </c>
      <c r="E736" s="193">
        <v>505.7</v>
      </c>
      <c r="F736" s="44">
        <f t="shared" si="167"/>
        <v>38.022556390977442</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11216.07</v>
      </c>
      <c r="E738" s="193">
        <v>7847.35</v>
      </c>
      <c r="F738" s="44">
        <f t="shared" si="167"/>
        <v>69.96523737815474</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3115.17</v>
      </c>
      <c r="E741" s="191">
        <v>2881.3</v>
      </c>
      <c r="F741" s="70">
        <f t="shared" ref="F741:F1006" si="169">IF(D741&lt;&gt;0,IF(E741/D741&gt;=100,"&gt;&gt;100",E741/D741*100),"-")</f>
        <v>92.49254454813061</v>
      </c>
    </row>
    <row r="742" spans="1:6" ht="12.75" customHeight="1" x14ac:dyDescent="0.2">
      <c r="A742" s="69" t="s">
        <v>1462</v>
      </c>
      <c r="B742" s="64" t="s">
        <v>1463</v>
      </c>
      <c r="C742" s="301" t="s">
        <v>1462</v>
      </c>
      <c r="D742" s="191">
        <v>957.1</v>
      </c>
      <c r="E742" s="191">
        <v>1129.32</v>
      </c>
      <c r="F742" s="70">
        <f t="shared" si="169"/>
        <v>117.99394002716539</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 zoomScaleNormal="100" workbookViewId="0">
      <selection activeCell="D30" sqref="D3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24432.5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2158397.75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2133112.6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1791383.32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339685.56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1310.49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733.23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25285.15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2137418.69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2112133.54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1791383.32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318632.84999999998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1310.49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806.88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25285.15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45411.560000000056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45411.56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45411.56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34547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p:lastModifiedBy>
  <cp:lastPrinted>2025-07-10T09:03:34Z</cp:lastPrinted>
  <dcterms:created xsi:type="dcterms:W3CDTF">2022-04-01T05:14:30Z</dcterms:created>
  <dcterms:modified xsi:type="dcterms:W3CDTF">2025-07-21T12:30:36Z</dcterms:modified>
</cp:coreProperties>
</file>