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15" yWindow="1440" windowWidth="25560" windowHeight="1315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0" l="1"/>
  <c r="G38" i="10" s="1"/>
  <c r="G41" i="10" s="1"/>
  <c r="H38" i="10" s="1"/>
  <c r="H41" i="10" s="1"/>
  <c r="I38" i="10" s="1"/>
  <c r="I41" i="10" s="1"/>
  <c r="J38" i="10" s="1"/>
  <c r="J41" i="10" s="1"/>
  <c r="J23" i="10"/>
  <c r="I23" i="10"/>
  <c r="H23" i="10"/>
  <c r="G23" i="10"/>
  <c r="F23" i="10"/>
  <c r="H24" i="10" l="1"/>
  <c r="H31" i="10" s="1"/>
  <c r="H32" i="10" s="1"/>
  <c r="G24" i="10"/>
  <c r="G31" i="10" s="1"/>
  <c r="G32" i="10" s="1"/>
  <c r="I24" i="10"/>
  <c r="I31" i="10" s="1"/>
  <c r="I32" i="10" s="1"/>
  <c r="J24" i="10"/>
  <c r="J31" i="10" s="1"/>
  <c r="J32" i="10" s="1"/>
  <c r="F24" i="10"/>
  <c r="F32" i="10" s="1"/>
</calcChain>
</file>

<file path=xl/sharedStrings.xml><?xml version="1.0" encoding="utf-8"?>
<sst xmlns="http://schemas.openxmlformats.org/spreadsheetml/2006/main" count="291" uniqueCount="133">
  <si>
    <t>PRIHODI UKUPNO</t>
  </si>
  <si>
    <t>RASHODI UKUPNO</t>
  </si>
  <si>
    <t>NETO FINANCIRANJE</t>
  </si>
  <si>
    <t xml:space="preserve">A. RAČUN PRIHODA I RASHODA 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</si>
  <si>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</si>
  <si>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</si>
  <si>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</si>
  <si>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</si>
  <si>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</si>
  <si>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</si>
  <si>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</si>
  <si>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</si>
  <si>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</si>
  <si>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</si>
  <si>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</si>
  <si>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</si>
  <si>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</si>
  <si>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</si>
  <si>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</si>
  <si>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</si>
  <si>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</si>
  <si>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</si>
  <si>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</si>
  <si>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</si>
  <si>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</si>
  <si>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</si>
  <si>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</si>
  <si>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</si>
  <si>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</si>
  <si>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</si>
  <si>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</si>
  <si>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</si>
  <si>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</si>
  <si>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</si>
  <si>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</si>
  <si>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</si>
  <si>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</si>
  <si>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</si>
  <si>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</si>
  <si>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</si>
  <si>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</si>
  <si>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</si>
  <si>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</si>
  <si>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</si>
  <si>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</si>
  <si>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</si>
  <si>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</si>
  <si>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B. RAČUN FINANCIRANJA </t>
  </si>
  <si>
    <t>Razred/ skupina</t>
  </si>
  <si>
    <t>UKUPNO RASHODI</t>
  </si>
  <si>
    <t>UKUPNO PRIHODI</t>
  </si>
  <si>
    <t>Projekcija 
 2027.</t>
  </si>
  <si>
    <t>UKUPNO PRIMICI</t>
  </si>
  <si>
    <t>UKUPNO IZDACI</t>
  </si>
  <si>
    <t>NAZIV RAZDJELA</t>
  </si>
  <si>
    <t>Brojčana oznaka i naziv</t>
  </si>
  <si>
    <t xml:space="preserve"> Opći prihodi i primici</t>
  </si>
  <si>
    <t>A1. PRIHODI I RASHODI PREMA EKONOMSKOJ KLASIFIKACIJI</t>
  </si>
  <si>
    <t>A2. PRIHODI I RASHODI PREMA IZVORIMA FINANCIRANJA</t>
  </si>
  <si>
    <t>A3. RASHODI PREMA FUNKCIJSKOJ KLASIFIKACIJI</t>
  </si>
  <si>
    <t>Razred i naziv</t>
  </si>
  <si>
    <t>B1. RAČUN FINANCIRANJA PREMA EKONOMSKOJ KLASIFIKACIJI</t>
  </si>
  <si>
    <t>B2. RAČUN FINANCIRANJA PREMA IZVORIMA FINANCIRANJA</t>
  </si>
  <si>
    <t>Opći prihodi i primici</t>
  </si>
  <si>
    <t>Vlastiti prihodi</t>
  </si>
  <si>
    <t>Prihodi od imovine</t>
  </si>
  <si>
    <t>Prihodi od upravnih i admin.pristojbi,pristojbi po posebnim prop.</t>
  </si>
  <si>
    <t>Financijski rashodi</t>
  </si>
  <si>
    <t>Prihodi iz nenadležnog proračuna</t>
  </si>
  <si>
    <t>3,4 Vlastiti prihodi</t>
  </si>
  <si>
    <t xml:space="preserve"> Vlastiti prihodi</t>
  </si>
  <si>
    <t>09</t>
  </si>
  <si>
    <t>0911</t>
  </si>
  <si>
    <t xml:space="preserve"> Obrazovanje</t>
  </si>
  <si>
    <t>Predškolsko obrazovanje</t>
  </si>
  <si>
    <t>096</t>
  </si>
  <si>
    <t>Doadtne usluge u obrazovanju</t>
  </si>
  <si>
    <t>RAZDJEL007</t>
  </si>
  <si>
    <t xml:space="preserve">  GLAVA/RKP00702</t>
  </si>
  <si>
    <t>FUNKCIJA:0911</t>
  </si>
  <si>
    <t>DJEČJI VRTIĆ</t>
  </si>
  <si>
    <t>PREDŠKOLSKO OBRAZOVANJE</t>
  </si>
  <si>
    <t>DJELATNOST U PREDŠKOLSTVU</t>
  </si>
  <si>
    <t>Izvor financiranja 111</t>
  </si>
  <si>
    <t>REDOVAN  RAD</t>
  </si>
  <si>
    <t>Izvor financiranja 311</t>
  </si>
  <si>
    <t>Redovna djelatnost kod korisnika GradRovinj-Rovigno</t>
  </si>
  <si>
    <t>Vlastiti prihodi-uplate roditelja</t>
  </si>
  <si>
    <t xml:space="preserve">  </t>
  </si>
  <si>
    <t>Izvor financiranja 531</t>
  </si>
  <si>
    <t xml:space="preserve">          Izvor financiranja 411</t>
  </si>
  <si>
    <t xml:space="preserve">         Izvor financiranja 531</t>
  </si>
  <si>
    <t>Proračun-nenadležni</t>
  </si>
  <si>
    <t>UPRAVNO VIJEĆE</t>
  </si>
  <si>
    <t xml:space="preserve"> Aktivnost A 103506</t>
  </si>
  <si>
    <t xml:space="preserve"> Aktivnost A 103507</t>
  </si>
  <si>
    <t xml:space="preserve"> Aktivnost A 103508</t>
  </si>
  <si>
    <t>POMOĆNICI ZA DJECU S TEŠKOĆAMA</t>
  </si>
  <si>
    <t xml:space="preserve"> Aktivnost A 103509</t>
  </si>
  <si>
    <t>PROGRAM PREDŠKOLE</t>
  </si>
  <si>
    <t>MINISTARSTVO ZNANOSTI I OBRAZOVANJA MLADIH</t>
  </si>
  <si>
    <t>PROGRAM DJECE S POTEŠKOĆAM</t>
  </si>
  <si>
    <t xml:space="preserve"> Aktivnost A 103512</t>
  </si>
  <si>
    <t>SUBVENCIJA CIJENE PROGRAMA-DRUGI IZVORI</t>
  </si>
  <si>
    <t xml:space="preserve"> Aktivnost K 103502</t>
  </si>
  <si>
    <t>KAPITALNI PROJEKAT-OPREMANJE PROSTORA</t>
  </si>
  <si>
    <t>Rashodi za nabavu proizvedene dugotrajne imovine</t>
  </si>
  <si>
    <t xml:space="preserve"> Aktivnost T 103502</t>
  </si>
  <si>
    <t>PODRUČNI OBJEKT LAMANOVA-ZAKUPNINA</t>
  </si>
  <si>
    <t xml:space="preserve"> Aktivnost T 103503</t>
  </si>
  <si>
    <t xml:space="preserve">PROJEKT VESELO POPODNE </t>
  </si>
  <si>
    <t>Izvor financiranja 541</t>
  </si>
  <si>
    <t xml:space="preserve"> Aktivnost T 103504</t>
  </si>
  <si>
    <t>PROJEKT VALORIZACIJA RIBARSKE TRADICIJE</t>
  </si>
  <si>
    <t>EU FOND</t>
  </si>
  <si>
    <t>PROGRAM 1035</t>
  </si>
  <si>
    <t>FUNKCIJA:1070</t>
  </si>
  <si>
    <t>PROGRAM 1032</t>
  </si>
  <si>
    <t xml:space="preserve"> Aktivnost T 103210</t>
  </si>
  <si>
    <t>SOCIJALNI PROGRAM</t>
  </si>
  <si>
    <t>NAKNADA RAZLIKE U CIJENI SMJEŠTAJA DJECE U VRTIĆE</t>
  </si>
  <si>
    <t>Izvor financiranja 112</t>
  </si>
  <si>
    <t>Posebni programi-zajednički dio- Grad Rovinj-Rovigno</t>
  </si>
  <si>
    <t>PRORAČUN-NENADLEŽNI</t>
  </si>
  <si>
    <t xml:space="preserve">Pomoći </t>
  </si>
  <si>
    <t>FINANCIJSKI PLAN PRORAČUNSKOG KORISNIKA JEDINICE LOKALNE I PODRUČNE (REGIONALNE) SAMOUPRAVE 
ZA 2026. I PROJEKCIJE ZA 2027. I 2028. GODINU</t>
  </si>
  <si>
    <t>Izvršenje 2024.</t>
  </si>
  <si>
    <t>Tekući plan 2025.</t>
  </si>
  <si>
    <t>Plan 2026.</t>
  </si>
  <si>
    <t>Projekcija 
2028.</t>
  </si>
  <si>
    <t>Projekcija
 2027.</t>
  </si>
  <si>
    <t>Projekcija 
 2028.</t>
  </si>
  <si>
    <t>Pomoći tijela i fondova-DRŽAVNI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</si>
</sst>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21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8" fillId="2" borderId="4" xfId="0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4" xfId="0" quotePrefix="1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4" fontId="16" fillId="2" borderId="4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/>
    </xf>
    <xf numFmtId="4" fontId="23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 wrapText="1"/>
    </xf>
    <xf numFmtId="0" fontId="23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center" wrapText="1" inden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wrapText="1"/>
    </xf>
    <xf numFmtId="0" fontId="6" fillId="5" borderId="4" xfId="0" applyFont="1" applyFill="1" applyBorder="1" applyAlignment="1">
      <alignment horizontal="left" vertical="center" wrapText="1"/>
    </xf>
    <xf numFmtId="3" fontId="3" fillId="5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 wrapText="1"/>
    </xf>
    <xf numFmtId="0" fontId="23" fillId="5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23" fillId="5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23" fillId="5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I9" sqref="I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34" t="s">
        <v>125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34" t="s">
        <v>13</v>
      </c>
      <c r="B3" s="134"/>
      <c r="C3" s="134"/>
      <c r="D3" s="134"/>
      <c r="E3" s="134"/>
      <c r="F3" s="134"/>
      <c r="G3" s="134"/>
      <c r="H3" s="134"/>
      <c r="I3" s="153"/>
      <c r="J3" s="15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34" t="s">
        <v>19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8" t="s">
        <v>26</v>
      </c>
    </row>
    <row r="7" spans="1:10" ht="26.25" customHeight="1" x14ac:dyDescent="0.25">
      <c r="A7" s="145" t="s">
        <v>60</v>
      </c>
      <c r="B7" s="146"/>
      <c r="C7" s="146"/>
      <c r="D7" s="146"/>
      <c r="E7" s="147"/>
      <c r="F7" s="3" t="s">
        <v>126</v>
      </c>
      <c r="G7" s="3" t="s">
        <v>127</v>
      </c>
      <c r="H7" s="3" t="s">
        <v>128</v>
      </c>
      <c r="I7" s="3" t="s">
        <v>51</v>
      </c>
      <c r="J7" s="3" t="s">
        <v>129</v>
      </c>
    </row>
    <row r="8" spans="1:10" x14ac:dyDescent="0.25">
      <c r="A8" s="148">
        <v>1</v>
      </c>
      <c r="B8" s="149"/>
      <c r="C8" s="149"/>
      <c r="D8" s="149"/>
      <c r="E8" s="150"/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x14ac:dyDescent="0.25">
      <c r="A9" s="139" t="s">
        <v>0</v>
      </c>
      <c r="B9" s="133"/>
      <c r="C9" s="133"/>
      <c r="D9" s="133"/>
      <c r="E9" s="154"/>
      <c r="F9" s="75">
        <v>3541148.94</v>
      </c>
      <c r="G9" s="75">
        <v>4555528</v>
      </c>
      <c r="H9" s="75">
        <v>5497741</v>
      </c>
      <c r="I9" s="75">
        <v>5674998</v>
      </c>
      <c r="J9" s="75">
        <v>5731400</v>
      </c>
    </row>
    <row r="10" spans="1:10" x14ac:dyDescent="0.25">
      <c r="A10" s="155" t="s">
        <v>27</v>
      </c>
      <c r="B10" s="156"/>
      <c r="C10" s="156"/>
      <c r="D10" s="156"/>
      <c r="E10" s="152"/>
      <c r="F10" s="74">
        <v>3541148.94</v>
      </c>
      <c r="G10" s="74">
        <v>4555528</v>
      </c>
      <c r="H10" s="74">
        <v>5497741</v>
      </c>
      <c r="I10" s="74">
        <v>5674998</v>
      </c>
      <c r="J10" s="75">
        <v>5731400</v>
      </c>
    </row>
    <row r="11" spans="1:10" x14ac:dyDescent="0.25">
      <c r="A11" s="151" t="s">
        <v>28</v>
      </c>
      <c r="B11" s="152"/>
      <c r="C11" s="152"/>
      <c r="D11" s="152"/>
      <c r="E11" s="152"/>
      <c r="F11" s="26"/>
      <c r="G11" s="26"/>
      <c r="H11" s="26"/>
      <c r="I11" s="26"/>
      <c r="J11" s="26"/>
    </row>
    <row r="12" spans="1:10" x14ac:dyDescent="0.25">
      <c r="A12" s="29" t="s">
        <v>1</v>
      </c>
      <c r="B12" s="36"/>
      <c r="C12" s="36"/>
      <c r="D12" s="36"/>
      <c r="E12" s="36"/>
      <c r="F12" s="74">
        <v>3526290.84</v>
      </c>
      <c r="G12" s="75">
        <v>4555528</v>
      </c>
      <c r="H12" s="75">
        <v>5497741</v>
      </c>
      <c r="I12" s="75">
        <v>5674998</v>
      </c>
      <c r="J12" s="75">
        <v>5731400</v>
      </c>
    </row>
    <row r="13" spans="1:10" x14ac:dyDescent="0.25">
      <c r="A13" s="157" t="s">
        <v>29</v>
      </c>
      <c r="B13" s="156"/>
      <c r="C13" s="156"/>
      <c r="D13" s="156"/>
      <c r="E13" s="156"/>
      <c r="F13" s="74">
        <v>3496457.59</v>
      </c>
      <c r="G13" s="74">
        <v>4514028</v>
      </c>
      <c r="H13" s="74">
        <v>5466741</v>
      </c>
      <c r="I13" s="74">
        <v>5644998</v>
      </c>
      <c r="J13" s="129">
        <v>5701400</v>
      </c>
    </row>
    <row r="14" spans="1:10" x14ac:dyDescent="0.25">
      <c r="A14" s="151" t="s">
        <v>30</v>
      </c>
      <c r="B14" s="152"/>
      <c r="C14" s="152"/>
      <c r="D14" s="152"/>
      <c r="E14" s="152"/>
      <c r="F14" s="74">
        <v>29833.25</v>
      </c>
      <c r="G14" s="74">
        <v>41500</v>
      </c>
      <c r="H14" s="74">
        <v>31000</v>
      </c>
      <c r="I14" s="74">
        <v>30000</v>
      </c>
      <c r="J14" s="129">
        <v>30000</v>
      </c>
    </row>
    <row r="15" spans="1:10" x14ac:dyDescent="0.25">
      <c r="A15" s="132" t="s">
        <v>39</v>
      </c>
      <c r="B15" s="133"/>
      <c r="C15" s="133"/>
      <c r="D15" s="133"/>
      <c r="E15" s="133"/>
      <c r="F15" s="75">
        <v>-14858.1</v>
      </c>
      <c r="G15" s="75"/>
      <c r="H15" s="25"/>
      <c r="I15" s="25"/>
      <c r="J15" s="25"/>
    </row>
    <row r="16" spans="1:10" ht="18" x14ac:dyDescent="0.25">
      <c r="A16" s="4"/>
      <c r="B16" s="20"/>
      <c r="C16" s="20"/>
      <c r="D16" s="20"/>
      <c r="E16" s="20"/>
      <c r="F16" s="20"/>
      <c r="G16" s="20"/>
      <c r="H16" s="21"/>
      <c r="I16" s="21"/>
      <c r="J16" s="21"/>
    </row>
    <row r="17" spans="1:10" ht="15.75" x14ac:dyDescent="0.25">
      <c r="A17" s="134" t="s">
        <v>20</v>
      </c>
      <c r="B17" s="135"/>
      <c r="C17" s="135"/>
      <c r="D17" s="135"/>
      <c r="E17" s="135"/>
      <c r="F17" s="135"/>
      <c r="G17" s="135"/>
      <c r="H17" s="135"/>
      <c r="I17" s="135"/>
      <c r="J17" s="135"/>
    </row>
    <row r="18" spans="1:10" ht="18" x14ac:dyDescent="0.25">
      <c r="A18" s="4"/>
      <c r="B18" s="20"/>
      <c r="C18" s="20"/>
      <c r="D18" s="20"/>
      <c r="E18" s="20"/>
      <c r="F18" s="20"/>
      <c r="G18" s="20"/>
      <c r="H18" s="21"/>
      <c r="I18" s="21"/>
      <c r="J18" s="21"/>
    </row>
    <row r="19" spans="1:10" ht="25.5" x14ac:dyDescent="0.25">
      <c r="A19" s="145" t="s">
        <v>60</v>
      </c>
      <c r="B19" s="146"/>
      <c r="C19" s="146"/>
      <c r="D19" s="146"/>
      <c r="E19" s="147"/>
      <c r="F19" s="3" t="s">
        <v>126</v>
      </c>
      <c r="G19" s="3" t="s">
        <v>127</v>
      </c>
      <c r="H19" s="3" t="s">
        <v>128</v>
      </c>
      <c r="I19" s="3" t="s">
        <v>51</v>
      </c>
      <c r="J19" s="3" t="s">
        <v>129</v>
      </c>
    </row>
    <row r="20" spans="1:10" x14ac:dyDescent="0.25">
      <c r="A20" s="148">
        <v>1</v>
      </c>
      <c r="B20" s="149"/>
      <c r="C20" s="149"/>
      <c r="D20" s="149"/>
      <c r="E20" s="150"/>
      <c r="F20" s="3">
        <v>2</v>
      </c>
      <c r="G20" s="3">
        <v>3</v>
      </c>
      <c r="H20" s="3">
        <v>4</v>
      </c>
      <c r="I20" s="3">
        <v>5</v>
      </c>
      <c r="J20" s="3">
        <v>6</v>
      </c>
    </row>
    <row r="21" spans="1:10" x14ac:dyDescent="0.25">
      <c r="A21" s="151" t="s">
        <v>31</v>
      </c>
      <c r="B21" s="152"/>
      <c r="C21" s="152"/>
      <c r="D21" s="152"/>
      <c r="E21" s="152"/>
      <c r="F21" s="26"/>
      <c r="G21" s="26"/>
      <c r="H21" s="26"/>
      <c r="I21" s="26"/>
      <c r="J21" s="37"/>
    </row>
    <row r="22" spans="1:10" x14ac:dyDescent="0.25">
      <c r="A22" s="151" t="s">
        <v>32</v>
      </c>
      <c r="B22" s="152"/>
      <c r="C22" s="152"/>
      <c r="D22" s="152"/>
      <c r="E22" s="152"/>
      <c r="F22" s="26"/>
      <c r="G22" s="26"/>
      <c r="H22" s="26"/>
      <c r="I22" s="26"/>
      <c r="J22" s="37"/>
    </row>
    <row r="23" spans="1:10" x14ac:dyDescent="0.25">
      <c r="A23" s="132" t="s">
        <v>2</v>
      </c>
      <c r="B23" s="133"/>
      <c r="C23" s="133"/>
      <c r="D23" s="133"/>
      <c r="E23" s="133"/>
      <c r="F23" s="25">
        <f>F21-F22</f>
        <v>0</v>
      </c>
      <c r="G23" s="25">
        <f t="shared" ref="G23:J23" si="0">G21-G22</f>
        <v>0</v>
      </c>
      <c r="H23" s="25">
        <f t="shared" si="0"/>
        <v>0</v>
      </c>
      <c r="I23" s="25">
        <f t="shared" si="0"/>
        <v>0</v>
      </c>
      <c r="J23" s="25">
        <f t="shared" si="0"/>
        <v>0</v>
      </c>
    </row>
    <row r="24" spans="1:10" x14ac:dyDescent="0.25">
      <c r="A24" s="132" t="s">
        <v>40</v>
      </c>
      <c r="B24" s="133"/>
      <c r="C24" s="133"/>
      <c r="D24" s="133"/>
      <c r="E24" s="133"/>
      <c r="F24" s="75">
        <f>F15+F23</f>
        <v>-14858.1</v>
      </c>
      <c r="G24" s="75">
        <f t="shared" ref="G24:J24" si="1">G15+G23</f>
        <v>0</v>
      </c>
      <c r="H24" s="25">
        <f t="shared" si="1"/>
        <v>0</v>
      </c>
      <c r="I24" s="25">
        <f t="shared" si="1"/>
        <v>0</v>
      </c>
      <c r="J24" s="25">
        <f t="shared" si="1"/>
        <v>0</v>
      </c>
    </row>
    <row r="25" spans="1:10" ht="18" x14ac:dyDescent="0.25">
      <c r="A25" s="19"/>
      <c r="B25" s="20"/>
      <c r="C25" s="20"/>
      <c r="D25" s="20"/>
      <c r="E25" s="20"/>
      <c r="F25" s="20"/>
      <c r="G25" s="20"/>
      <c r="H25" s="21"/>
      <c r="I25" s="21"/>
      <c r="J25" s="21"/>
    </row>
    <row r="26" spans="1:10" ht="15.75" x14ac:dyDescent="0.25">
      <c r="A26" s="134" t="s">
        <v>41</v>
      </c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ht="15.75" x14ac:dyDescent="0.25">
      <c r="A27" s="34"/>
      <c r="B27" s="35"/>
      <c r="C27" s="35"/>
      <c r="D27" s="35"/>
      <c r="E27" s="35"/>
      <c r="F27" s="35"/>
      <c r="G27" s="35"/>
      <c r="H27" s="35"/>
      <c r="I27" s="35"/>
      <c r="J27" s="35"/>
    </row>
    <row r="28" spans="1:10" ht="25.5" x14ac:dyDescent="0.25">
      <c r="A28" s="145" t="s">
        <v>25</v>
      </c>
      <c r="B28" s="146"/>
      <c r="C28" s="146"/>
      <c r="D28" s="146"/>
      <c r="E28" s="147"/>
      <c r="F28" s="3" t="s">
        <v>126</v>
      </c>
      <c r="G28" s="3" t="s">
        <v>127</v>
      </c>
      <c r="H28" s="3" t="s">
        <v>128</v>
      </c>
      <c r="I28" s="3" t="s">
        <v>51</v>
      </c>
      <c r="J28" s="3" t="s">
        <v>129</v>
      </c>
    </row>
    <row r="29" spans="1:10" x14ac:dyDescent="0.25">
      <c r="A29" s="148">
        <v>1</v>
      </c>
      <c r="B29" s="149"/>
      <c r="C29" s="149"/>
      <c r="D29" s="149"/>
      <c r="E29" s="150"/>
      <c r="F29" s="62">
        <v>2</v>
      </c>
      <c r="G29" s="62">
        <v>3</v>
      </c>
      <c r="H29" s="62">
        <v>4</v>
      </c>
      <c r="I29" s="62">
        <v>5</v>
      </c>
      <c r="J29" s="3">
        <v>6</v>
      </c>
    </row>
    <row r="30" spans="1:10" ht="15" customHeight="1" x14ac:dyDescent="0.25">
      <c r="A30" s="136" t="s">
        <v>42</v>
      </c>
      <c r="B30" s="137"/>
      <c r="C30" s="137"/>
      <c r="D30" s="137"/>
      <c r="E30" s="138"/>
      <c r="F30" s="77">
        <v>-19383.32</v>
      </c>
      <c r="G30" s="38">
        <v>0</v>
      </c>
      <c r="H30" s="38">
        <v>0</v>
      </c>
      <c r="I30" s="38">
        <v>0</v>
      </c>
      <c r="J30" s="39">
        <v>0</v>
      </c>
    </row>
    <row r="31" spans="1:10" ht="15" customHeight="1" x14ac:dyDescent="0.25">
      <c r="A31" s="132" t="s">
        <v>43</v>
      </c>
      <c r="B31" s="133"/>
      <c r="C31" s="133"/>
      <c r="D31" s="133"/>
      <c r="E31" s="133"/>
      <c r="F31" s="76"/>
      <c r="G31" s="76">
        <f t="shared" ref="G31:J31" si="2">G24+G30</f>
        <v>0</v>
      </c>
      <c r="H31" s="40">
        <f t="shared" si="2"/>
        <v>0</v>
      </c>
      <c r="I31" s="40">
        <f t="shared" si="2"/>
        <v>0</v>
      </c>
      <c r="J31" s="41">
        <f t="shared" si="2"/>
        <v>0</v>
      </c>
    </row>
    <row r="32" spans="1:10" ht="45" customHeight="1" x14ac:dyDescent="0.25">
      <c r="A32" s="139" t="s">
        <v>44</v>
      </c>
      <c r="B32" s="140"/>
      <c r="C32" s="140"/>
      <c r="D32" s="140"/>
      <c r="E32" s="141"/>
      <c r="F32" s="76">
        <f>F15+F23+F30-F31</f>
        <v>-34241.42</v>
      </c>
      <c r="G32" s="40">
        <f t="shared" ref="G32:J32" si="3">G15+G23+G30-G31</f>
        <v>0</v>
      </c>
      <c r="H32" s="40">
        <f t="shared" si="3"/>
        <v>0</v>
      </c>
      <c r="I32" s="40">
        <f t="shared" si="3"/>
        <v>0</v>
      </c>
      <c r="J32" s="41">
        <f t="shared" si="3"/>
        <v>0</v>
      </c>
    </row>
    <row r="33" spans="1:10" ht="15.75" x14ac:dyDescent="0.25">
      <c r="A33" s="42"/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142" t="s">
        <v>38</v>
      </c>
      <c r="B34" s="142"/>
      <c r="C34" s="142"/>
      <c r="D34" s="142"/>
      <c r="E34" s="142"/>
      <c r="F34" s="142"/>
      <c r="G34" s="142"/>
      <c r="H34" s="142"/>
      <c r="I34" s="142"/>
      <c r="J34" s="142"/>
    </row>
    <row r="35" spans="1:10" ht="18" x14ac:dyDescent="0.25">
      <c r="A35" s="44"/>
      <c r="B35" s="45"/>
      <c r="C35" s="45"/>
      <c r="D35" s="45"/>
      <c r="E35" s="45"/>
      <c r="F35" s="45"/>
      <c r="G35" s="45"/>
      <c r="H35" s="46"/>
      <c r="I35" s="46"/>
      <c r="J35" s="46"/>
    </row>
    <row r="36" spans="1:10" ht="25.5" x14ac:dyDescent="0.25">
      <c r="A36" s="145" t="s">
        <v>25</v>
      </c>
      <c r="B36" s="146"/>
      <c r="C36" s="146"/>
      <c r="D36" s="146"/>
      <c r="E36" s="147"/>
      <c r="F36" s="3" t="s">
        <v>126</v>
      </c>
      <c r="G36" s="3" t="s">
        <v>127</v>
      </c>
      <c r="H36" s="3" t="s">
        <v>128</v>
      </c>
      <c r="I36" s="3" t="s">
        <v>51</v>
      </c>
      <c r="J36" s="3" t="s">
        <v>129</v>
      </c>
    </row>
    <row r="37" spans="1:10" x14ac:dyDescent="0.25">
      <c r="A37" s="148">
        <v>1</v>
      </c>
      <c r="B37" s="149"/>
      <c r="C37" s="149"/>
      <c r="D37" s="149"/>
      <c r="E37" s="150"/>
      <c r="F37" s="62">
        <v>2</v>
      </c>
      <c r="G37" s="62">
        <v>3</v>
      </c>
      <c r="H37" s="62">
        <v>4</v>
      </c>
      <c r="I37" s="62">
        <v>5</v>
      </c>
      <c r="J37" s="3">
        <v>6</v>
      </c>
    </row>
    <row r="38" spans="1:10" ht="15" customHeight="1" x14ac:dyDescent="0.25">
      <c r="A38" s="136" t="s">
        <v>42</v>
      </c>
      <c r="B38" s="137"/>
      <c r="C38" s="137"/>
      <c r="D38" s="137"/>
      <c r="E38" s="138"/>
      <c r="F38" s="38">
        <v>0</v>
      </c>
      <c r="G38" s="38">
        <f>F41</f>
        <v>0</v>
      </c>
      <c r="H38" s="38">
        <f>G41</f>
        <v>0</v>
      </c>
      <c r="I38" s="38">
        <f>H41</f>
        <v>0</v>
      </c>
      <c r="J38" s="39">
        <f>I41</f>
        <v>0</v>
      </c>
    </row>
    <row r="39" spans="1:10" ht="28.5" customHeight="1" x14ac:dyDescent="0.25">
      <c r="A39" s="136" t="s">
        <v>45</v>
      </c>
      <c r="B39" s="137"/>
      <c r="C39" s="137"/>
      <c r="D39" s="137"/>
      <c r="E39" s="138"/>
      <c r="F39" s="38">
        <v>0</v>
      </c>
      <c r="G39" s="38">
        <v>0</v>
      </c>
      <c r="H39" s="38">
        <v>0</v>
      </c>
      <c r="I39" s="38">
        <v>0</v>
      </c>
      <c r="J39" s="39">
        <v>0</v>
      </c>
    </row>
    <row r="40" spans="1:10" x14ac:dyDescent="0.25">
      <c r="A40" s="136" t="s">
        <v>46</v>
      </c>
      <c r="B40" s="143"/>
      <c r="C40" s="143"/>
      <c r="D40" s="143"/>
      <c r="E40" s="144"/>
      <c r="F40" s="38">
        <v>0</v>
      </c>
      <c r="G40" s="38">
        <v>0</v>
      </c>
      <c r="H40" s="38">
        <v>0</v>
      </c>
      <c r="I40" s="38">
        <v>0</v>
      </c>
      <c r="J40" s="39">
        <v>0</v>
      </c>
    </row>
    <row r="41" spans="1:10" ht="15" customHeight="1" x14ac:dyDescent="0.25">
      <c r="A41" s="132" t="s">
        <v>43</v>
      </c>
      <c r="B41" s="133"/>
      <c r="C41" s="133"/>
      <c r="D41" s="133"/>
      <c r="E41" s="133"/>
      <c r="F41" s="27">
        <f>F38-F39+F40</f>
        <v>0</v>
      </c>
      <c r="G41" s="27">
        <f t="shared" ref="G41:J41" si="4">G38-G39+G40</f>
        <v>0</v>
      </c>
      <c r="H41" s="27">
        <f t="shared" si="4"/>
        <v>0</v>
      </c>
      <c r="I41" s="27">
        <f t="shared" si="4"/>
        <v>0</v>
      </c>
      <c r="J41" s="48">
        <f t="shared" si="4"/>
        <v>0</v>
      </c>
    </row>
    <row r="42" spans="1:10" ht="17.25" customHeight="1" x14ac:dyDescent="0.25"/>
    <row r="43" spans="1:10" x14ac:dyDescent="0.25">
      <c r="A43" s="130"/>
      <c r="B43" s="131"/>
      <c r="C43" s="131"/>
      <c r="D43" s="131"/>
      <c r="E43" s="131"/>
      <c r="F43" s="131"/>
      <c r="G43" s="131"/>
      <c r="H43" s="131"/>
      <c r="I43" s="131"/>
      <c r="J43" s="131"/>
    </row>
    <row r="44" spans="1:10" ht="9" customHeight="1" x14ac:dyDescent="0.25"/>
  </sheetData>
  <mergeCells count="32">
    <mergeCell ref="A22:E22"/>
    <mergeCell ref="A1:J1"/>
    <mergeCell ref="A3:J3"/>
    <mergeCell ref="A5:J5"/>
    <mergeCell ref="A9:E9"/>
    <mergeCell ref="A10:E10"/>
    <mergeCell ref="A11:E11"/>
    <mergeCell ref="A13:E13"/>
    <mergeCell ref="A14:E14"/>
    <mergeCell ref="A15:E15"/>
    <mergeCell ref="A17:J17"/>
    <mergeCell ref="A21:E21"/>
    <mergeCell ref="A7:E7"/>
    <mergeCell ref="A8:E8"/>
    <mergeCell ref="A19:E19"/>
    <mergeCell ref="A20:E20"/>
    <mergeCell ref="A43:J43"/>
    <mergeCell ref="A23:E23"/>
    <mergeCell ref="A24:E24"/>
    <mergeCell ref="A26:J26"/>
    <mergeCell ref="A30:E30"/>
    <mergeCell ref="A31:E31"/>
    <mergeCell ref="A32:E32"/>
    <mergeCell ref="A34:J34"/>
    <mergeCell ref="A38:E38"/>
    <mergeCell ref="A39:E39"/>
    <mergeCell ref="A40:E40"/>
    <mergeCell ref="A41:E41"/>
    <mergeCell ref="A28:E28"/>
    <mergeCell ref="A29:E29"/>
    <mergeCell ref="A36:E36"/>
    <mergeCell ref="A37:E3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opLeftCell="A16" workbookViewId="0">
      <selection activeCell="E14" sqref="E14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134" t="s">
        <v>125</v>
      </c>
      <c r="B1" s="134"/>
      <c r="C1" s="134"/>
      <c r="D1" s="134"/>
      <c r="E1" s="134"/>
      <c r="F1" s="134"/>
      <c r="G1" s="134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34" t="s">
        <v>13</v>
      </c>
      <c r="B3" s="134"/>
      <c r="C3" s="134"/>
      <c r="D3" s="134"/>
      <c r="E3" s="134"/>
      <c r="F3" s="134"/>
      <c r="G3" s="134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34" t="s">
        <v>3</v>
      </c>
      <c r="B5" s="134"/>
      <c r="C5" s="134"/>
      <c r="D5" s="134"/>
      <c r="E5" s="134"/>
      <c r="F5" s="134"/>
      <c r="G5" s="134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134" t="s">
        <v>57</v>
      </c>
      <c r="B7" s="134"/>
      <c r="C7" s="134"/>
      <c r="D7" s="134"/>
      <c r="E7" s="134"/>
      <c r="F7" s="134"/>
      <c r="G7" s="134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48</v>
      </c>
      <c r="B9" s="17" t="s">
        <v>15</v>
      </c>
      <c r="C9" s="17" t="s">
        <v>126</v>
      </c>
      <c r="D9" s="18" t="s">
        <v>127</v>
      </c>
      <c r="E9" s="18" t="s">
        <v>128</v>
      </c>
      <c r="F9" s="18" t="s">
        <v>130</v>
      </c>
      <c r="G9" s="18" t="s">
        <v>129</v>
      </c>
    </row>
    <row r="10" spans="1:7" x14ac:dyDescent="0.25">
      <c r="A10" s="60">
        <v>1</v>
      </c>
      <c r="B10" s="61">
        <v>2</v>
      </c>
      <c r="C10" s="61">
        <v>3</v>
      </c>
      <c r="D10" s="60">
        <v>4</v>
      </c>
      <c r="E10" s="60">
        <v>5</v>
      </c>
      <c r="F10" s="60">
        <v>6</v>
      </c>
      <c r="G10" s="60">
        <v>7</v>
      </c>
    </row>
    <row r="11" spans="1:7" x14ac:dyDescent="0.25">
      <c r="A11" s="31"/>
      <c r="B11" s="30" t="s">
        <v>50</v>
      </c>
      <c r="C11" s="79">
        <v>3541148.94</v>
      </c>
      <c r="D11" s="82">
        <v>4555528</v>
      </c>
      <c r="E11" s="82">
        <v>5497741</v>
      </c>
      <c r="F11" s="82">
        <v>5674998</v>
      </c>
      <c r="G11" s="82">
        <v>5731400</v>
      </c>
    </row>
    <row r="12" spans="1:7" ht="15.75" customHeight="1" x14ac:dyDescent="0.25">
      <c r="A12" s="11">
        <v>6</v>
      </c>
      <c r="B12" s="11" t="s">
        <v>4</v>
      </c>
      <c r="C12" s="78">
        <v>3541148.94</v>
      </c>
      <c r="D12" s="81">
        <v>4555528</v>
      </c>
      <c r="E12" s="128">
        <v>5497741</v>
      </c>
      <c r="F12" s="128">
        <v>5674998</v>
      </c>
      <c r="G12" s="128">
        <v>5731400</v>
      </c>
    </row>
    <row r="13" spans="1:7" ht="38.25" x14ac:dyDescent="0.25">
      <c r="A13" s="49">
        <v>63</v>
      </c>
      <c r="B13" s="15" t="s">
        <v>22</v>
      </c>
      <c r="C13" s="78">
        <v>534486.96</v>
      </c>
      <c r="D13" s="81">
        <v>685695</v>
      </c>
      <c r="E13" s="96">
        <v>981267</v>
      </c>
      <c r="F13" s="81">
        <v>849508</v>
      </c>
      <c r="G13" s="81">
        <v>858000</v>
      </c>
    </row>
    <row r="14" spans="1:7" x14ac:dyDescent="0.25">
      <c r="A14" s="51">
        <v>64</v>
      </c>
      <c r="B14" s="13" t="s">
        <v>65</v>
      </c>
      <c r="C14" s="78">
        <v>105.25</v>
      </c>
      <c r="D14" s="81">
        <v>300</v>
      </c>
      <c r="E14" s="96">
        <v>300</v>
      </c>
      <c r="F14" s="96">
        <v>300</v>
      </c>
      <c r="G14" s="96">
        <v>300</v>
      </c>
    </row>
    <row r="15" spans="1:7" ht="36.75" customHeight="1" x14ac:dyDescent="0.25">
      <c r="A15" s="51">
        <v>65</v>
      </c>
      <c r="B15" s="15" t="s">
        <v>66</v>
      </c>
      <c r="C15" s="78">
        <v>502973.49</v>
      </c>
      <c r="D15" s="81">
        <v>689700</v>
      </c>
      <c r="E15" s="96">
        <v>647700</v>
      </c>
      <c r="F15" s="96">
        <v>658600</v>
      </c>
      <c r="G15" s="96">
        <v>665100</v>
      </c>
    </row>
    <row r="16" spans="1:7" ht="38.25" x14ac:dyDescent="0.25">
      <c r="A16" s="51">
        <v>67</v>
      </c>
      <c r="B16" s="15" t="s">
        <v>24</v>
      </c>
      <c r="C16" s="78">
        <v>2503583.2400000002</v>
      </c>
      <c r="D16" s="81">
        <v>3179833</v>
      </c>
      <c r="E16" s="96">
        <v>3868474</v>
      </c>
      <c r="F16" s="96">
        <v>4166590</v>
      </c>
      <c r="G16" s="96">
        <v>4208000</v>
      </c>
    </row>
    <row r="17" spans="1:7" ht="25.5" x14ac:dyDescent="0.25">
      <c r="A17" s="14">
        <v>7</v>
      </c>
      <c r="B17" s="22" t="s">
        <v>5</v>
      </c>
      <c r="C17" s="8">
        <v>0</v>
      </c>
      <c r="D17" s="9"/>
      <c r="E17" s="9"/>
      <c r="F17" s="9"/>
      <c r="G17" s="9"/>
    </row>
    <row r="18" spans="1:7" ht="38.25" x14ac:dyDescent="0.25">
      <c r="A18" s="49">
        <v>72</v>
      </c>
      <c r="B18" s="23" t="s">
        <v>21</v>
      </c>
      <c r="C18" s="8">
        <v>0</v>
      </c>
      <c r="D18" s="9"/>
      <c r="E18" s="9"/>
      <c r="F18" s="9"/>
      <c r="G18" s="10"/>
    </row>
    <row r="19" spans="1:7" x14ac:dyDescent="0.25">
      <c r="A19" s="50" t="s">
        <v>23</v>
      </c>
      <c r="B19" s="13"/>
      <c r="C19" s="8"/>
      <c r="D19" s="9"/>
      <c r="E19" s="9"/>
      <c r="F19" s="9"/>
      <c r="G19" s="9"/>
    </row>
    <row r="22" spans="1:7" ht="18" x14ac:dyDescent="0.25">
      <c r="A22" s="4"/>
      <c r="B22" s="4"/>
      <c r="C22" s="4"/>
      <c r="D22" s="4"/>
      <c r="E22" s="4"/>
      <c r="F22" s="5"/>
      <c r="G22" s="5"/>
    </row>
    <row r="23" spans="1:7" ht="25.5" x14ac:dyDescent="0.25">
      <c r="A23" s="18" t="s">
        <v>48</v>
      </c>
      <c r="B23" s="17" t="s">
        <v>15</v>
      </c>
      <c r="C23" s="17" t="s">
        <v>126</v>
      </c>
      <c r="D23" s="18" t="s">
        <v>127</v>
      </c>
      <c r="E23" s="18" t="s">
        <v>128</v>
      </c>
      <c r="F23" s="18" t="s">
        <v>130</v>
      </c>
      <c r="G23" s="18" t="s">
        <v>129</v>
      </c>
    </row>
    <row r="24" spans="1:7" x14ac:dyDescent="0.25">
      <c r="A24" s="60">
        <v>1</v>
      </c>
      <c r="B24" s="61">
        <v>2</v>
      </c>
      <c r="C24" s="61">
        <v>3</v>
      </c>
      <c r="D24" s="60">
        <v>4</v>
      </c>
      <c r="E24" s="60">
        <v>5</v>
      </c>
      <c r="F24" s="60">
        <v>6</v>
      </c>
      <c r="G24" s="60">
        <v>7</v>
      </c>
    </row>
    <row r="25" spans="1:7" x14ac:dyDescent="0.25">
      <c r="A25" s="31"/>
      <c r="B25" s="30" t="s">
        <v>49</v>
      </c>
      <c r="C25" s="79">
        <v>3526290.84</v>
      </c>
      <c r="D25" s="82">
        <v>4555528</v>
      </c>
      <c r="E25" s="82">
        <v>5497741</v>
      </c>
      <c r="F25" s="82">
        <v>5674998</v>
      </c>
      <c r="G25" s="83">
        <v>5731400</v>
      </c>
    </row>
    <row r="26" spans="1:7" ht="15.75" customHeight="1" x14ac:dyDescent="0.25">
      <c r="A26" s="11">
        <v>3</v>
      </c>
      <c r="B26" s="11" t="s">
        <v>6</v>
      </c>
      <c r="C26" s="80">
        <v>3496457.59</v>
      </c>
      <c r="D26" s="83">
        <v>4514028</v>
      </c>
      <c r="E26" s="83">
        <v>5466741</v>
      </c>
      <c r="F26" s="83">
        <v>5644998</v>
      </c>
      <c r="G26" s="83">
        <v>5701400</v>
      </c>
    </row>
    <row r="27" spans="1:7" ht="15.75" customHeight="1" x14ac:dyDescent="0.25">
      <c r="A27" s="49">
        <v>31</v>
      </c>
      <c r="B27" s="15" t="s">
        <v>7</v>
      </c>
      <c r="C27" s="78">
        <v>2825954.36</v>
      </c>
      <c r="D27" s="81">
        <v>3622975</v>
      </c>
      <c r="E27" s="81">
        <v>4574279</v>
      </c>
      <c r="F27" s="81">
        <v>4740998</v>
      </c>
      <c r="G27" s="81">
        <v>4787400</v>
      </c>
    </row>
    <row r="28" spans="1:7" x14ac:dyDescent="0.25">
      <c r="A28" s="51">
        <v>32</v>
      </c>
      <c r="B28" s="12" t="s">
        <v>16</v>
      </c>
      <c r="C28" s="78">
        <v>667808</v>
      </c>
      <c r="D28" s="81">
        <v>887053</v>
      </c>
      <c r="E28" s="81">
        <v>888462</v>
      </c>
      <c r="F28" s="81">
        <v>900000</v>
      </c>
      <c r="G28" s="96">
        <v>910000</v>
      </c>
    </row>
    <row r="29" spans="1:7" x14ac:dyDescent="0.25">
      <c r="A29" s="51">
        <v>34</v>
      </c>
      <c r="B29" s="12" t="s">
        <v>67</v>
      </c>
      <c r="C29" s="78">
        <v>2695.23</v>
      </c>
      <c r="D29" s="81">
        <v>4000</v>
      </c>
      <c r="E29" s="81">
        <v>4000</v>
      </c>
      <c r="F29" s="81">
        <v>4000</v>
      </c>
      <c r="G29" s="96">
        <v>4000</v>
      </c>
    </row>
    <row r="30" spans="1:7" ht="25.5" x14ac:dyDescent="0.25">
      <c r="A30" s="14">
        <v>4</v>
      </c>
      <c r="B30" s="22" t="s">
        <v>8</v>
      </c>
      <c r="C30" s="80">
        <v>29833.25</v>
      </c>
      <c r="D30" s="83">
        <v>41500</v>
      </c>
      <c r="E30" s="83">
        <v>31000</v>
      </c>
      <c r="F30" s="83">
        <v>30000</v>
      </c>
      <c r="G30" s="83">
        <v>30000</v>
      </c>
    </row>
    <row r="31" spans="1:7" ht="38.25" x14ac:dyDescent="0.25">
      <c r="A31" s="49">
        <v>42</v>
      </c>
      <c r="B31" s="23" t="s">
        <v>9</v>
      </c>
      <c r="C31" s="78">
        <v>29833.25</v>
      </c>
      <c r="D31" s="81">
        <v>41500</v>
      </c>
      <c r="E31" s="81">
        <v>31000</v>
      </c>
      <c r="F31" s="81">
        <v>30000</v>
      </c>
      <c r="G31" s="81">
        <v>30000</v>
      </c>
    </row>
    <row r="32" spans="1:7" x14ac:dyDescent="0.25">
      <c r="A32" s="50" t="s">
        <v>23</v>
      </c>
      <c r="B32" s="50" t="s">
        <v>23</v>
      </c>
      <c r="C32" s="8"/>
      <c r="D32" s="9"/>
      <c r="E32" s="9"/>
      <c r="F32" s="9"/>
      <c r="G32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topLeftCell="B4" workbookViewId="0">
      <selection activeCell="F27" sqref="F27"/>
    </sheetView>
  </sheetViews>
  <sheetFormatPr defaultRowHeight="15" x14ac:dyDescent="0.25"/>
  <cols>
    <col min="1" max="1" width="0" hidden="1" customWidth="1"/>
    <col min="3" max="3" width="28" customWidth="1"/>
    <col min="4" max="8" width="25.28515625" customWidth="1"/>
  </cols>
  <sheetData>
    <row r="1" spans="2:8" ht="42" customHeight="1" x14ac:dyDescent="0.25">
      <c r="C1" s="134" t="s">
        <v>125</v>
      </c>
      <c r="D1" s="134"/>
      <c r="E1" s="134"/>
      <c r="F1" s="134"/>
      <c r="G1" s="134"/>
      <c r="H1" s="134"/>
    </row>
    <row r="2" spans="2:8" ht="18" customHeight="1" x14ac:dyDescent="0.25">
      <c r="C2" s="4"/>
      <c r="D2" s="4"/>
      <c r="E2" s="4"/>
      <c r="F2" s="4"/>
      <c r="G2" s="4"/>
      <c r="H2" s="4"/>
    </row>
    <row r="3" spans="2:8" ht="15.75" customHeight="1" x14ac:dyDescent="0.25">
      <c r="C3" s="134" t="s">
        <v>13</v>
      </c>
      <c r="D3" s="134"/>
      <c r="E3" s="134"/>
      <c r="F3" s="134"/>
      <c r="G3" s="134"/>
      <c r="H3" s="134"/>
    </row>
    <row r="4" spans="2:8" ht="18" x14ac:dyDescent="0.25">
      <c r="D4" s="4"/>
      <c r="E4" s="4"/>
      <c r="F4" s="4"/>
      <c r="G4" s="5"/>
      <c r="H4" s="5"/>
    </row>
    <row r="5" spans="2:8" ht="18" customHeight="1" x14ac:dyDescent="0.25">
      <c r="C5" s="134" t="s">
        <v>3</v>
      </c>
      <c r="D5" s="134"/>
      <c r="E5" s="134"/>
      <c r="F5" s="134"/>
      <c r="G5" s="134"/>
      <c r="H5" s="134"/>
    </row>
    <row r="6" spans="2:8" ht="18" x14ac:dyDescent="0.25">
      <c r="C6" s="4"/>
      <c r="D6" s="4"/>
      <c r="E6" s="4"/>
      <c r="F6" s="4"/>
      <c r="G6" s="5"/>
      <c r="H6" s="5"/>
    </row>
    <row r="7" spans="2:8" ht="15.75" customHeight="1" x14ac:dyDescent="0.25">
      <c r="C7" s="134" t="s">
        <v>58</v>
      </c>
      <c r="D7" s="134"/>
      <c r="E7" s="134"/>
      <c r="F7" s="134"/>
      <c r="G7" s="134"/>
      <c r="H7" s="134"/>
    </row>
    <row r="8" spans="2:8" ht="18" x14ac:dyDescent="0.25">
      <c r="C8" s="4"/>
      <c r="D8" s="4"/>
      <c r="E8" s="4"/>
      <c r="F8" s="4"/>
      <c r="G8" s="5"/>
      <c r="H8" s="5"/>
    </row>
    <row r="9" spans="2:8" ht="25.5" x14ac:dyDescent="0.25">
      <c r="B9" s="18" t="s">
        <v>48</v>
      </c>
      <c r="C9" s="18" t="s">
        <v>25</v>
      </c>
      <c r="D9" s="17" t="s">
        <v>126</v>
      </c>
      <c r="E9" s="18" t="s">
        <v>127</v>
      </c>
      <c r="F9" s="18" t="s">
        <v>128</v>
      </c>
      <c r="G9" s="18" t="s">
        <v>51</v>
      </c>
      <c r="H9" s="18" t="s">
        <v>131</v>
      </c>
    </row>
    <row r="10" spans="2:8" x14ac:dyDescent="0.25">
      <c r="B10" s="60">
        <v>1</v>
      </c>
      <c r="C10" s="60">
        <v>2</v>
      </c>
      <c r="D10" s="61">
        <v>3</v>
      </c>
      <c r="E10" s="60">
        <v>4</v>
      </c>
      <c r="F10" s="60">
        <v>5</v>
      </c>
      <c r="G10" s="60">
        <v>6</v>
      </c>
      <c r="H10" s="60">
        <v>7</v>
      </c>
    </row>
    <row r="11" spans="2:8" x14ac:dyDescent="0.25">
      <c r="B11" s="56"/>
      <c r="C11" s="32" t="s">
        <v>50</v>
      </c>
      <c r="D11" s="79">
        <v>3541148.94</v>
      </c>
      <c r="E11" s="82">
        <v>4555528</v>
      </c>
      <c r="F11" s="82">
        <v>5497741</v>
      </c>
      <c r="G11" s="82">
        <v>5674998</v>
      </c>
      <c r="H11" s="82">
        <v>5731400</v>
      </c>
    </row>
    <row r="12" spans="2:8" x14ac:dyDescent="0.25">
      <c r="B12" s="57">
        <v>1</v>
      </c>
      <c r="C12" s="22" t="s">
        <v>56</v>
      </c>
      <c r="D12" s="83">
        <v>2503583.2400000002</v>
      </c>
      <c r="E12" s="83">
        <v>3179833</v>
      </c>
      <c r="F12" s="82">
        <v>3868474</v>
      </c>
      <c r="G12" s="82">
        <v>4166590</v>
      </c>
      <c r="H12" s="82">
        <v>4208000</v>
      </c>
    </row>
    <row r="13" spans="2:8" x14ac:dyDescent="0.25">
      <c r="B13" s="58">
        <v>11</v>
      </c>
      <c r="C13" s="13" t="s">
        <v>56</v>
      </c>
      <c r="D13" s="81">
        <v>2503583.2400000002</v>
      </c>
      <c r="E13" s="81">
        <v>3179833</v>
      </c>
      <c r="F13" s="81">
        <v>3868474</v>
      </c>
      <c r="G13" s="128">
        <v>4166590</v>
      </c>
      <c r="H13" s="128">
        <v>4208000</v>
      </c>
    </row>
    <row r="14" spans="2:8" x14ac:dyDescent="0.25">
      <c r="B14" s="51"/>
      <c r="C14" s="51" t="s">
        <v>23</v>
      </c>
      <c r="D14" s="9"/>
      <c r="E14" s="9"/>
      <c r="F14" s="96"/>
      <c r="G14" s="96"/>
      <c r="H14" s="96"/>
    </row>
    <row r="15" spans="2:8" x14ac:dyDescent="0.25">
      <c r="B15" s="57">
        <v>311.411</v>
      </c>
      <c r="C15" s="11" t="s">
        <v>64</v>
      </c>
      <c r="D15" s="80">
        <v>503078.74</v>
      </c>
      <c r="E15" s="83">
        <v>690000</v>
      </c>
      <c r="F15" s="83">
        <v>648000</v>
      </c>
      <c r="G15" s="83">
        <v>658900</v>
      </c>
      <c r="H15" s="83">
        <v>665400</v>
      </c>
    </row>
    <row r="16" spans="2:8" x14ac:dyDescent="0.25">
      <c r="B16" s="58">
        <v>31</v>
      </c>
      <c r="C16" s="16" t="s">
        <v>64</v>
      </c>
      <c r="D16" s="78">
        <v>27627.119999999999</v>
      </c>
      <c r="E16" s="81">
        <v>20000</v>
      </c>
      <c r="F16" s="96">
        <v>25300</v>
      </c>
      <c r="G16" s="96">
        <v>26312</v>
      </c>
      <c r="H16" s="96">
        <v>26570</v>
      </c>
    </row>
    <row r="17" spans="2:8" x14ac:dyDescent="0.25">
      <c r="B17" s="51">
        <v>41</v>
      </c>
      <c r="C17" s="13" t="s">
        <v>64</v>
      </c>
      <c r="D17" s="78">
        <v>475451.62</v>
      </c>
      <c r="E17" s="81">
        <v>670000</v>
      </c>
      <c r="F17" s="96">
        <v>622700</v>
      </c>
      <c r="G17" s="96">
        <v>632588</v>
      </c>
      <c r="H17" s="96">
        <v>638830</v>
      </c>
    </row>
    <row r="18" spans="2:8" x14ac:dyDescent="0.25">
      <c r="B18" s="57">
        <v>5</v>
      </c>
      <c r="C18" s="32" t="s">
        <v>33</v>
      </c>
      <c r="D18" s="80">
        <v>534486.96</v>
      </c>
      <c r="E18" s="83">
        <v>685695</v>
      </c>
      <c r="F18" s="83">
        <v>981267</v>
      </c>
      <c r="G18" s="83">
        <v>849508</v>
      </c>
      <c r="H18" s="83">
        <v>858000</v>
      </c>
    </row>
    <row r="19" spans="2:8" ht="25.5" x14ac:dyDescent="0.25">
      <c r="B19" s="58">
        <v>5</v>
      </c>
      <c r="C19" s="16" t="s">
        <v>132</v>
      </c>
      <c r="D19" s="78">
        <v>11968.37</v>
      </c>
      <c r="E19" s="81">
        <v>0</v>
      </c>
      <c r="F19" s="96">
        <v>137865</v>
      </c>
      <c r="G19" s="96"/>
      <c r="H19" s="96"/>
    </row>
    <row r="20" spans="2:8" x14ac:dyDescent="0.25">
      <c r="B20" s="51">
        <v>531</v>
      </c>
      <c r="C20" s="51" t="s">
        <v>68</v>
      </c>
      <c r="D20" s="81">
        <v>522518.59</v>
      </c>
      <c r="E20" s="81">
        <v>685695</v>
      </c>
      <c r="F20" s="81">
        <v>843402</v>
      </c>
      <c r="G20" s="81">
        <v>849508</v>
      </c>
      <c r="H20" s="81">
        <v>858000</v>
      </c>
    </row>
    <row r="22" spans="2:8" ht="18" x14ac:dyDescent="0.25">
      <c r="C22" s="4"/>
      <c r="D22" s="4"/>
      <c r="E22" s="4"/>
      <c r="F22" s="4"/>
      <c r="G22" s="5"/>
      <c r="H22" s="5"/>
    </row>
    <row r="23" spans="2:8" ht="25.5" x14ac:dyDescent="0.25">
      <c r="B23" s="18" t="s">
        <v>48</v>
      </c>
      <c r="C23" s="18" t="s">
        <v>25</v>
      </c>
      <c r="D23" s="17"/>
      <c r="E23" s="18"/>
      <c r="F23" s="18"/>
      <c r="G23" s="18"/>
      <c r="H23" s="18"/>
    </row>
    <row r="24" spans="2:8" x14ac:dyDescent="0.25">
      <c r="B24" s="60">
        <v>1</v>
      </c>
      <c r="C24" s="60">
        <v>2</v>
      </c>
      <c r="D24" s="61"/>
      <c r="E24" s="60"/>
      <c r="F24" s="60"/>
      <c r="G24" s="60"/>
      <c r="H24" s="60"/>
    </row>
    <row r="25" spans="2:8" x14ac:dyDescent="0.25">
      <c r="B25" s="56"/>
      <c r="C25" s="32" t="s">
        <v>49</v>
      </c>
      <c r="D25" s="79">
        <v>3526290.84</v>
      </c>
      <c r="E25" s="82">
        <v>4555528</v>
      </c>
      <c r="F25" s="82">
        <v>5497741</v>
      </c>
      <c r="G25" s="82">
        <v>5674998</v>
      </c>
      <c r="H25" s="82">
        <v>5731400</v>
      </c>
    </row>
    <row r="26" spans="2:8" ht="15.75" customHeight="1" x14ac:dyDescent="0.25">
      <c r="B26" s="57">
        <v>3</v>
      </c>
      <c r="C26" s="22" t="s">
        <v>34</v>
      </c>
      <c r="D26" s="83">
        <v>2474298.9900000002</v>
      </c>
      <c r="E26" s="83">
        <v>3159333</v>
      </c>
      <c r="F26" s="83">
        <v>3868474</v>
      </c>
      <c r="G26" s="82">
        <v>4146590</v>
      </c>
      <c r="H26" s="82">
        <v>4188000</v>
      </c>
    </row>
    <row r="27" spans="2:8" x14ac:dyDescent="0.25">
      <c r="B27" s="58">
        <v>31</v>
      </c>
      <c r="C27" s="13" t="s">
        <v>35</v>
      </c>
      <c r="D27" s="81">
        <v>2474298.9900000002</v>
      </c>
      <c r="E27" s="81">
        <v>3159333</v>
      </c>
      <c r="F27" s="81">
        <v>3848474</v>
      </c>
      <c r="G27" s="128">
        <v>4146590</v>
      </c>
      <c r="H27" s="128">
        <v>4188000</v>
      </c>
    </row>
    <row r="28" spans="2:8" x14ac:dyDescent="0.25">
      <c r="B28" s="51">
        <v>42</v>
      </c>
      <c r="C28" s="13" t="s">
        <v>35</v>
      </c>
      <c r="D28" s="78">
        <v>29284.25</v>
      </c>
      <c r="E28" s="81">
        <v>20500</v>
      </c>
      <c r="F28" s="81">
        <v>20000</v>
      </c>
      <c r="G28" s="81">
        <v>20000</v>
      </c>
      <c r="H28" s="81">
        <v>20000</v>
      </c>
    </row>
    <row r="29" spans="2:8" x14ac:dyDescent="0.25">
      <c r="B29" s="84">
        <v>3.4</v>
      </c>
      <c r="C29" s="22" t="s">
        <v>69</v>
      </c>
      <c r="D29" s="80">
        <v>488220.64</v>
      </c>
      <c r="E29" s="83">
        <v>690000</v>
      </c>
      <c r="F29" s="83">
        <v>648000</v>
      </c>
      <c r="G29" s="83">
        <v>658900</v>
      </c>
      <c r="H29" s="83">
        <v>665400</v>
      </c>
    </row>
    <row r="30" spans="2:8" x14ac:dyDescent="0.25">
      <c r="B30" s="58">
        <v>31</v>
      </c>
      <c r="C30" s="13" t="s">
        <v>70</v>
      </c>
      <c r="D30" s="78">
        <v>27627.119999999999</v>
      </c>
      <c r="E30" s="81">
        <v>20000</v>
      </c>
      <c r="F30" s="81">
        <v>25300</v>
      </c>
      <c r="G30" s="96">
        <v>26312</v>
      </c>
      <c r="H30" s="96">
        <v>26570</v>
      </c>
    </row>
    <row r="31" spans="2:8" x14ac:dyDescent="0.25">
      <c r="B31" s="58">
        <v>41</v>
      </c>
      <c r="C31" s="13" t="s">
        <v>64</v>
      </c>
      <c r="D31" s="78">
        <v>460593.22</v>
      </c>
      <c r="E31" s="81">
        <v>670000</v>
      </c>
      <c r="F31" s="81">
        <v>622700</v>
      </c>
      <c r="G31" s="96">
        <v>632588</v>
      </c>
      <c r="H31" s="96">
        <v>638830</v>
      </c>
    </row>
    <row r="32" spans="2:8" x14ac:dyDescent="0.25">
      <c r="B32" s="57">
        <v>5</v>
      </c>
      <c r="C32" s="32" t="s">
        <v>33</v>
      </c>
      <c r="D32" s="80">
        <v>534486.96</v>
      </c>
      <c r="E32" s="83">
        <v>685695</v>
      </c>
      <c r="F32" s="83">
        <v>981267</v>
      </c>
      <c r="G32" s="83">
        <v>849508</v>
      </c>
      <c r="H32" s="83">
        <v>858000</v>
      </c>
    </row>
    <row r="33" spans="2:8" x14ac:dyDescent="0.25">
      <c r="B33" s="58">
        <v>531</v>
      </c>
      <c r="C33" s="51" t="s">
        <v>68</v>
      </c>
      <c r="D33" s="81">
        <v>522518.59</v>
      </c>
      <c r="E33" s="81">
        <v>685695</v>
      </c>
      <c r="F33" s="81">
        <v>843402</v>
      </c>
      <c r="G33" s="81">
        <v>849508</v>
      </c>
      <c r="H33" s="81">
        <v>858000</v>
      </c>
    </row>
    <row r="34" spans="2:8" ht="25.5" x14ac:dyDescent="0.25">
      <c r="B34" s="51">
        <v>53</v>
      </c>
      <c r="C34" s="16" t="s">
        <v>132</v>
      </c>
      <c r="D34" s="81">
        <v>11968.37</v>
      </c>
      <c r="E34" s="9"/>
      <c r="F34" s="81">
        <v>137865</v>
      </c>
      <c r="G34" s="9"/>
      <c r="H34" s="9"/>
    </row>
  </sheetData>
  <mergeCells count="4">
    <mergeCell ref="C1:H1"/>
    <mergeCell ref="C3:H3"/>
    <mergeCell ref="C5:H5"/>
    <mergeCell ref="C7:H7"/>
  </mergeCell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opLeftCell="B4" workbookViewId="0">
      <selection activeCell="G14" sqref="G14"/>
    </sheetView>
  </sheetViews>
  <sheetFormatPr defaultRowHeight="15" x14ac:dyDescent="0.25"/>
  <cols>
    <col min="1" max="1" width="0" hidden="1" customWidth="1"/>
    <col min="3" max="3" width="37.7109375" customWidth="1"/>
    <col min="4" max="8" width="25.28515625" customWidth="1"/>
  </cols>
  <sheetData>
    <row r="1" spans="2:8" ht="42" customHeight="1" x14ac:dyDescent="0.25">
      <c r="C1" s="134" t="s">
        <v>125</v>
      </c>
      <c r="D1" s="134"/>
      <c r="E1" s="134"/>
      <c r="F1" s="134"/>
      <c r="G1" s="134"/>
      <c r="H1" s="134"/>
    </row>
    <row r="2" spans="2:8" ht="18" customHeight="1" x14ac:dyDescent="0.25">
      <c r="C2" s="4"/>
      <c r="D2" s="4"/>
      <c r="E2" s="4"/>
      <c r="F2" s="4"/>
      <c r="G2" s="4"/>
      <c r="H2" s="4"/>
    </row>
    <row r="3" spans="2:8" ht="15.75" x14ac:dyDescent="0.25">
      <c r="C3" s="134" t="s">
        <v>13</v>
      </c>
      <c r="D3" s="134"/>
      <c r="E3" s="134"/>
      <c r="F3" s="134"/>
      <c r="G3" s="153"/>
      <c r="H3" s="153"/>
    </row>
    <row r="4" spans="2:8" ht="18" x14ac:dyDescent="0.25">
      <c r="C4" s="4"/>
      <c r="D4" s="4"/>
      <c r="E4" s="4"/>
      <c r="F4" s="4"/>
      <c r="G4" s="5"/>
      <c r="H4" s="5"/>
    </row>
    <row r="5" spans="2:8" ht="18" customHeight="1" x14ac:dyDescent="0.25">
      <c r="C5" s="134" t="s">
        <v>3</v>
      </c>
      <c r="D5" s="135"/>
      <c r="E5" s="135"/>
      <c r="F5" s="135"/>
      <c r="G5" s="135"/>
      <c r="H5" s="135"/>
    </row>
    <row r="6" spans="2:8" ht="18" x14ac:dyDescent="0.25">
      <c r="C6" s="4"/>
      <c r="D6" s="4"/>
      <c r="E6" s="4"/>
      <c r="F6" s="4"/>
      <c r="G6" s="5"/>
      <c r="H6" s="5"/>
    </row>
    <row r="7" spans="2:8" ht="15.75" x14ac:dyDescent="0.25">
      <c r="C7" s="134" t="s">
        <v>59</v>
      </c>
      <c r="D7" s="158"/>
      <c r="E7" s="158"/>
      <c r="F7" s="158"/>
      <c r="G7" s="158"/>
      <c r="H7" s="158"/>
    </row>
    <row r="8" spans="2:8" ht="18" x14ac:dyDescent="0.25">
      <c r="C8" s="4"/>
      <c r="D8" s="4"/>
      <c r="E8" s="4"/>
      <c r="F8" s="4"/>
      <c r="G8" s="5"/>
      <c r="H8" s="5"/>
    </row>
    <row r="9" spans="2:8" ht="25.5" x14ac:dyDescent="0.25">
      <c r="B9" s="18" t="s">
        <v>48</v>
      </c>
      <c r="C9" s="18" t="s">
        <v>55</v>
      </c>
      <c r="D9" s="17" t="s">
        <v>126</v>
      </c>
      <c r="E9" s="18" t="s">
        <v>127</v>
      </c>
      <c r="F9" s="18" t="s">
        <v>128</v>
      </c>
      <c r="G9" s="18" t="s">
        <v>51</v>
      </c>
      <c r="H9" s="18" t="s">
        <v>131</v>
      </c>
    </row>
    <row r="10" spans="2:8" ht="14.25" customHeight="1" x14ac:dyDescent="0.25">
      <c r="B10" s="60">
        <v>1</v>
      </c>
      <c r="C10" s="60">
        <v>2</v>
      </c>
      <c r="D10" s="61">
        <v>3</v>
      </c>
      <c r="E10" s="60">
        <v>4</v>
      </c>
      <c r="F10" s="60">
        <v>5</v>
      </c>
      <c r="G10" s="60">
        <v>6</v>
      </c>
      <c r="H10" s="60">
        <v>7</v>
      </c>
    </row>
    <row r="11" spans="2:8" ht="15.75" customHeight="1" x14ac:dyDescent="0.25">
      <c r="B11" s="56"/>
      <c r="C11" s="11" t="s">
        <v>49</v>
      </c>
      <c r="D11" s="79">
        <v>3526290.84</v>
      </c>
      <c r="E11" s="83">
        <v>4555528</v>
      </c>
      <c r="F11" s="83">
        <v>5497741</v>
      </c>
      <c r="G11" s="83">
        <v>5674998</v>
      </c>
      <c r="H11" s="83">
        <v>5731400</v>
      </c>
    </row>
    <row r="12" spans="2:8" ht="15.75" customHeight="1" x14ac:dyDescent="0.25">
      <c r="B12" s="63" t="s">
        <v>71</v>
      </c>
      <c r="C12" s="11" t="s">
        <v>73</v>
      </c>
      <c r="D12" s="79">
        <v>3526290.84</v>
      </c>
      <c r="E12" s="83">
        <v>4555528</v>
      </c>
      <c r="F12" s="83">
        <v>5497741</v>
      </c>
      <c r="G12" s="83">
        <v>5674998</v>
      </c>
      <c r="H12" s="83">
        <v>5731400</v>
      </c>
    </row>
    <row r="13" spans="2:8" x14ac:dyDescent="0.25">
      <c r="B13" s="59" t="s">
        <v>72</v>
      </c>
      <c r="C13" s="16" t="s">
        <v>74</v>
      </c>
      <c r="D13" s="78">
        <v>3300323.47</v>
      </c>
      <c r="E13" s="81">
        <v>4290528</v>
      </c>
      <c r="F13" s="81">
        <v>5234741</v>
      </c>
      <c r="G13" s="81">
        <v>5404998</v>
      </c>
      <c r="H13" s="81">
        <v>5456400</v>
      </c>
    </row>
    <row r="14" spans="2:8" s="53" customFormat="1" x14ac:dyDescent="0.25">
      <c r="B14" s="59" t="s">
        <v>75</v>
      </c>
      <c r="C14" s="52" t="s">
        <v>76</v>
      </c>
      <c r="D14" s="85">
        <v>225967.37</v>
      </c>
      <c r="E14" s="86">
        <v>265000</v>
      </c>
      <c r="F14" s="86">
        <v>263000</v>
      </c>
      <c r="G14" s="86">
        <v>270000</v>
      </c>
      <c r="H14" s="86">
        <v>275000</v>
      </c>
    </row>
  </sheetData>
  <mergeCells count="4">
    <mergeCell ref="C1:H1"/>
    <mergeCell ref="C3:H3"/>
    <mergeCell ref="C5:H5"/>
    <mergeCell ref="C7:H7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A2" sqref="A2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134" t="s">
        <v>125</v>
      </c>
      <c r="B1" s="134"/>
      <c r="C1" s="134"/>
      <c r="D1" s="134"/>
      <c r="E1" s="134"/>
      <c r="F1" s="134"/>
      <c r="G1" s="134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34" t="s">
        <v>13</v>
      </c>
      <c r="B3" s="134"/>
      <c r="C3" s="134"/>
      <c r="D3" s="134"/>
      <c r="E3" s="134"/>
      <c r="F3" s="134"/>
      <c r="G3" s="134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34" t="s">
        <v>47</v>
      </c>
      <c r="B5" s="134"/>
      <c r="C5" s="134"/>
      <c r="D5" s="134"/>
      <c r="E5" s="134"/>
      <c r="F5" s="134"/>
      <c r="G5" s="134"/>
    </row>
    <row r="6" spans="1:7" ht="18" customHeight="1" x14ac:dyDescent="0.25">
      <c r="A6" s="34"/>
      <c r="B6" s="34"/>
      <c r="C6" s="34"/>
      <c r="D6" s="34"/>
      <c r="E6" s="34"/>
      <c r="F6" s="34"/>
      <c r="G6" s="34"/>
    </row>
    <row r="7" spans="1:7" ht="18" customHeight="1" x14ac:dyDescent="0.25">
      <c r="A7" s="134" t="s">
        <v>61</v>
      </c>
      <c r="B7" s="134"/>
      <c r="C7" s="134"/>
      <c r="D7" s="134"/>
      <c r="E7" s="134"/>
      <c r="F7" s="134"/>
      <c r="G7" s="134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48</v>
      </c>
      <c r="B9" s="17" t="s">
        <v>25</v>
      </c>
      <c r="C9" s="17" t="s">
        <v>126</v>
      </c>
      <c r="D9" s="18" t="s">
        <v>127</v>
      </c>
      <c r="E9" s="18" t="s">
        <v>128</v>
      </c>
      <c r="F9" s="18" t="s">
        <v>51</v>
      </c>
      <c r="G9" s="18" t="s">
        <v>131</v>
      </c>
    </row>
    <row r="10" spans="1:7" x14ac:dyDescent="0.25">
      <c r="A10" s="60">
        <v>1</v>
      </c>
      <c r="B10" s="61">
        <v>2</v>
      </c>
      <c r="C10" s="61">
        <v>3</v>
      </c>
      <c r="D10" s="60">
        <v>4</v>
      </c>
      <c r="E10" s="60">
        <v>5</v>
      </c>
      <c r="F10" s="60">
        <v>6</v>
      </c>
      <c r="G10" s="60">
        <v>7</v>
      </c>
    </row>
    <row r="11" spans="1:7" ht="25.5" x14ac:dyDescent="0.25">
      <c r="A11" s="11">
        <v>8</v>
      </c>
      <c r="B11" s="11" t="s">
        <v>10</v>
      </c>
      <c r="C11" s="8"/>
      <c r="D11" s="9"/>
      <c r="E11" s="9"/>
      <c r="F11" s="9"/>
      <c r="G11" s="9"/>
    </row>
    <row r="12" spans="1:7" x14ac:dyDescent="0.25">
      <c r="A12" s="49">
        <v>84</v>
      </c>
      <c r="B12" s="15" t="s">
        <v>17</v>
      </c>
      <c r="C12" s="8"/>
      <c r="D12" s="9"/>
      <c r="E12" s="9"/>
      <c r="F12" s="9"/>
      <c r="G12" s="9"/>
    </row>
    <row r="13" spans="1:7" x14ac:dyDescent="0.25">
      <c r="A13" s="47" t="s">
        <v>23</v>
      </c>
      <c r="B13" s="33"/>
      <c r="C13" s="8"/>
      <c r="D13" s="9"/>
      <c r="E13" s="9"/>
      <c r="F13" s="9"/>
      <c r="G13" s="9"/>
    </row>
    <row r="14" spans="1:7" ht="25.5" x14ac:dyDescent="0.25">
      <c r="A14" s="14">
        <v>5</v>
      </c>
      <c r="B14" s="22" t="s">
        <v>11</v>
      </c>
      <c r="C14" s="8"/>
      <c r="D14" s="9"/>
      <c r="E14" s="9"/>
      <c r="F14" s="9"/>
      <c r="G14" s="9"/>
    </row>
    <row r="15" spans="1:7" ht="25.5" x14ac:dyDescent="0.25">
      <c r="A15" s="49">
        <v>54</v>
      </c>
      <c r="B15" s="23" t="s">
        <v>18</v>
      </c>
      <c r="C15" s="8"/>
      <c r="D15" s="9"/>
      <c r="E15" s="9"/>
      <c r="F15" s="9"/>
      <c r="G15" s="10"/>
    </row>
    <row r="16" spans="1:7" x14ac:dyDescent="0.25">
      <c r="A16" s="47" t="s">
        <v>23</v>
      </c>
      <c r="B16" s="33"/>
      <c r="C16" s="8"/>
      <c r="D16" s="9"/>
      <c r="E16" s="9"/>
      <c r="F16" s="9"/>
      <c r="G16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B2" sqref="B2"/>
    </sheetView>
  </sheetViews>
  <sheetFormatPr defaultRowHeight="15" x14ac:dyDescent="0.25"/>
  <cols>
    <col min="2" max="2" width="27.42578125" customWidth="1"/>
    <col min="3" max="3" width="23.140625" customWidth="1"/>
    <col min="4" max="7" width="25.28515625" customWidth="1"/>
  </cols>
  <sheetData>
    <row r="1" spans="1:7" ht="42" customHeight="1" x14ac:dyDescent="0.25">
      <c r="B1" s="134" t="s">
        <v>125</v>
      </c>
      <c r="C1" s="134"/>
      <c r="D1" s="134"/>
      <c r="E1" s="134"/>
      <c r="F1" s="134"/>
      <c r="G1" s="134"/>
    </row>
    <row r="2" spans="1:7" ht="18" customHeight="1" x14ac:dyDescent="0.25">
      <c r="B2" s="4"/>
      <c r="C2" s="4"/>
      <c r="D2" s="4"/>
      <c r="E2" s="4"/>
      <c r="F2" s="4"/>
      <c r="G2" s="4"/>
    </row>
    <row r="3" spans="1:7" ht="15.75" customHeight="1" x14ac:dyDescent="0.25">
      <c r="B3" s="134" t="s">
        <v>13</v>
      </c>
      <c r="C3" s="134"/>
      <c r="D3" s="134"/>
      <c r="E3" s="134"/>
      <c r="F3" s="134"/>
      <c r="G3" s="134"/>
    </row>
    <row r="4" spans="1:7" ht="18" x14ac:dyDescent="0.25">
      <c r="B4" s="4"/>
      <c r="C4" s="4"/>
      <c r="D4" s="4"/>
      <c r="E4" s="4"/>
      <c r="F4" s="5"/>
      <c r="G4" s="5"/>
    </row>
    <row r="5" spans="1:7" ht="18" customHeight="1" x14ac:dyDescent="0.25">
      <c r="B5" s="134" t="s">
        <v>62</v>
      </c>
      <c r="C5" s="134"/>
      <c r="D5" s="134"/>
      <c r="E5" s="134"/>
      <c r="F5" s="134"/>
      <c r="G5" s="134"/>
    </row>
    <row r="6" spans="1:7" ht="18" x14ac:dyDescent="0.25">
      <c r="B6" s="4"/>
      <c r="C6" s="4"/>
      <c r="D6" s="4"/>
      <c r="E6" s="4"/>
      <c r="F6" s="5"/>
      <c r="G6" s="5"/>
    </row>
    <row r="7" spans="1:7" ht="25.5" x14ac:dyDescent="0.25">
      <c r="A7" s="18" t="s">
        <v>48</v>
      </c>
      <c r="B7" s="17" t="s">
        <v>25</v>
      </c>
      <c r="C7" s="17" t="s">
        <v>126</v>
      </c>
      <c r="D7" s="18" t="s">
        <v>127</v>
      </c>
      <c r="E7" s="18" t="s">
        <v>128</v>
      </c>
      <c r="F7" s="18" t="s">
        <v>51</v>
      </c>
      <c r="G7" s="18" t="s">
        <v>131</v>
      </c>
    </row>
    <row r="8" spans="1:7" x14ac:dyDescent="0.25">
      <c r="A8" s="56">
        <v>1</v>
      </c>
      <c r="B8" s="61">
        <v>2</v>
      </c>
      <c r="C8" s="61">
        <v>3</v>
      </c>
      <c r="D8" s="60">
        <v>4</v>
      </c>
      <c r="E8" s="60">
        <v>5</v>
      </c>
      <c r="F8" s="60">
        <v>6</v>
      </c>
      <c r="G8" s="60">
        <v>7</v>
      </c>
    </row>
    <row r="9" spans="1:7" x14ac:dyDescent="0.25">
      <c r="A9" s="56"/>
      <c r="B9" s="64" t="s">
        <v>52</v>
      </c>
      <c r="C9" s="8"/>
      <c r="D9" s="9"/>
      <c r="E9" s="9"/>
      <c r="F9" s="9"/>
      <c r="G9" s="9"/>
    </row>
    <row r="10" spans="1:7" x14ac:dyDescent="0.25">
      <c r="A10" s="70">
        <v>1</v>
      </c>
      <c r="B10" s="64" t="s">
        <v>63</v>
      </c>
      <c r="C10" s="8"/>
      <c r="D10" s="9"/>
      <c r="E10" s="9"/>
      <c r="F10" s="9"/>
      <c r="G10" s="9"/>
    </row>
    <row r="11" spans="1:7" x14ac:dyDescent="0.25">
      <c r="A11" s="58">
        <v>11</v>
      </c>
      <c r="B11" s="65" t="s">
        <v>56</v>
      </c>
      <c r="C11" s="8"/>
      <c r="D11" s="9"/>
      <c r="E11" s="9"/>
      <c r="F11" s="9"/>
      <c r="G11" s="10"/>
    </row>
    <row r="12" spans="1:7" x14ac:dyDescent="0.25">
      <c r="A12" s="67" t="s">
        <v>23</v>
      </c>
      <c r="B12" s="67" t="s">
        <v>23</v>
      </c>
      <c r="C12" s="8"/>
      <c r="D12" s="9"/>
      <c r="E12" s="9"/>
      <c r="F12" s="9"/>
      <c r="G12" s="9"/>
    </row>
    <row r="13" spans="1:7" x14ac:dyDescent="0.25">
      <c r="A13" s="70">
        <v>3</v>
      </c>
      <c r="B13" s="71" t="s">
        <v>64</v>
      </c>
      <c r="C13" s="8"/>
      <c r="D13" s="9"/>
      <c r="E13" s="9"/>
      <c r="F13" s="9"/>
      <c r="G13" s="9"/>
    </row>
    <row r="14" spans="1:7" x14ac:dyDescent="0.25">
      <c r="A14" s="58">
        <v>31</v>
      </c>
      <c r="B14" s="72" t="s">
        <v>64</v>
      </c>
      <c r="C14" s="8"/>
      <c r="D14" s="9"/>
      <c r="E14" s="9"/>
      <c r="F14" s="9"/>
      <c r="G14" s="9"/>
    </row>
    <row r="15" spans="1:7" x14ac:dyDescent="0.25">
      <c r="A15" s="67" t="s">
        <v>23</v>
      </c>
      <c r="B15" s="67" t="s">
        <v>23</v>
      </c>
      <c r="C15" s="8"/>
      <c r="D15" s="9"/>
      <c r="E15" s="9"/>
      <c r="F15" s="9"/>
      <c r="G15" s="9"/>
    </row>
    <row r="16" spans="1:7" x14ac:dyDescent="0.25">
      <c r="A16" s="56"/>
      <c r="B16" s="66"/>
      <c r="C16" s="8"/>
      <c r="D16" s="9"/>
      <c r="E16" s="9"/>
      <c r="F16" s="9"/>
      <c r="G16" s="9"/>
    </row>
    <row r="17" spans="1:7" x14ac:dyDescent="0.25">
      <c r="A17" s="56"/>
      <c r="B17" s="64" t="s">
        <v>53</v>
      </c>
      <c r="C17" s="8"/>
      <c r="D17" s="9"/>
      <c r="E17" s="9"/>
      <c r="F17" s="9"/>
      <c r="G17" s="9"/>
    </row>
    <row r="18" spans="1:7" x14ac:dyDescent="0.25">
      <c r="A18" s="70">
        <v>1</v>
      </c>
      <c r="B18" s="68" t="s">
        <v>34</v>
      </c>
      <c r="C18" s="8"/>
      <c r="D18" s="9"/>
      <c r="E18" s="9"/>
      <c r="F18" s="9"/>
      <c r="G18" s="9"/>
    </row>
    <row r="19" spans="1:7" x14ac:dyDescent="0.25">
      <c r="A19" s="58">
        <v>11</v>
      </c>
      <c r="B19" s="65" t="s">
        <v>35</v>
      </c>
      <c r="C19" s="8"/>
      <c r="D19" s="9"/>
      <c r="E19" s="9"/>
      <c r="F19" s="9"/>
      <c r="G19" s="10"/>
    </row>
    <row r="20" spans="1:7" x14ac:dyDescent="0.25">
      <c r="A20" s="70">
        <v>3</v>
      </c>
      <c r="B20" s="68" t="s">
        <v>36</v>
      </c>
      <c r="C20" s="8"/>
      <c r="D20" s="9"/>
      <c r="E20" s="9"/>
      <c r="F20" s="9"/>
      <c r="G20" s="10"/>
    </row>
    <row r="21" spans="1:7" x14ac:dyDescent="0.25">
      <c r="A21" s="58">
        <v>31</v>
      </c>
      <c r="B21" s="65" t="s">
        <v>37</v>
      </c>
      <c r="C21" s="8"/>
      <c r="D21" s="9"/>
      <c r="E21" s="9"/>
      <c r="F21" s="9"/>
      <c r="G21" s="10"/>
    </row>
    <row r="22" spans="1:7" x14ac:dyDescent="0.25">
      <c r="A22" s="56"/>
      <c r="B22" s="69" t="s">
        <v>23</v>
      </c>
      <c r="C22" s="8"/>
      <c r="D22" s="9"/>
      <c r="E22" s="9"/>
      <c r="F22" s="9"/>
      <c r="G22" s="10"/>
    </row>
  </sheetData>
  <mergeCells count="3">
    <mergeCell ref="B1:G1"/>
    <mergeCell ref="B3:G3"/>
    <mergeCell ref="B5:G5"/>
  </mergeCells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opLeftCell="B1" workbookViewId="0">
      <selection activeCell="I10" sqref="I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2" customHeight="1" x14ac:dyDescent="0.25">
      <c r="A1" s="134" t="s">
        <v>125</v>
      </c>
      <c r="B1" s="134"/>
      <c r="C1" s="134"/>
      <c r="D1" s="134"/>
      <c r="E1" s="134"/>
      <c r="F1" s="134"/>
      <c r="G1" s="134"/>
      <c r="H1" s="134"/>
      <c r="I1" s="134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34" t="s">
        <v>12</v>
      </c>
      <c r="B3" s="135"/>
      <c r="C3" s="135"/>
      <c r="D3" s="135"/>
      <c r="E3" s="135"/>
      <c r="F3" s="135"/>
      <c r="G3" s="135"/>
      <c r="H3" s="135"/>
      <c r="I3" s="135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68" t="s">
        <v>14</v>
      </c>
      <c r="B5" s="169"/>
      <c r="C5" s="170"/>
      <c r="D5" s="17" t="s">
        <v>15</v>
      </c>
      <c r="E5" s="17" t="s">
        <v>126</v>
      </c>
      <c r="F5" s="18" t="s">
        <v>127</v>
      </c>
      <c r="G5" s="18" t="s">
        <v>128</v>
      </c>
      <c r="H5" s="18" t="s">
        <v>51</v>
      </c>
      <c r="I5" s="18" t="s">
        <v>131</v>
      </c>
    </row>
    <row r="6" spans="1:10" x14ac:dyDescent="0.25">
      <c r="A6" s="54"/>
      <c r="B6" s="55"/>
      <c r="C6" s="73">
        <v>1</v>
      </c>
      <c r="D6" s="17">
        <v>2</v>
      </c>
      <c r="E6" s="17">
        <v>3</v>
      </c>
      <c r="F6" s="18">
        <v>4</v>
      </c>
      <c r="G6" s="18">
        <v>5</v>
      </c>
      <c r="H6" s="18">
        <v>6</v>
      </c>
      <c r="I6" s="18">
        <v>7</v>
      </c>
    </row>
    <row r="7" spans="1:10" x14ac:dyDescent="0.25">
      <c r="A7" s="171" t="s">
        <v>77</v>
      </c>
      <c r="B7" s="172"/>
      <c r="C7" s="173"/>
      <c r="D7" s="24" t="s">
        <v>54</v>
      </c>
      <c r="E7" s="80"/>
      <c r="F7" s="83"/>
      <c r="G7" s="83"/>
      <c r="H7" s="83"/>
      <c r="I7" s="83"/>
    </row>
    <row r="8" spans="1:10" ht="15" customHeight="1" x14ac:dyDescent="0.25">
      <c r="A8" s="171" t="s">
        <v>78</v>
      </c>
      <c r="B8" s="172"/>
      <c r="C8" s="173"/>
      <c r="D8" s="95" t="s">
        <v>80</v>
      </c>
      <c r="E8" s="80"/>
      <c r="F8" s="83"/>
      <c r="G8" s="83"/>
      <c r="H8" s="83"/>
      <c r="I8" s="83"/>
    </row>
    <row r="9" spans="1:10" ht="15" customHeight="1" x14ac:dyDescent="0.25">
      <c r="A9" s="171" t="s">
        <v>79</v>
      </c>
      <c r="B9" s="172"/>
      <c r="C9" s="173"/>
      <c r="D9" s="95" t="s">
        <v>81</v>
      </c>
      <c r="E9" s="80"/>
      <c r="F9" s="81"/>
      <c r="G9" s="83"/>
      <c r="H9" s="81"/>
      <c r="I9" s="81"/>
    </row>
    <row r="10" spans="1:10" ht="25.5" x14ac:dyDescent="0.25">
      <c r="A10" s="171" t="s">
        <v>115</v>
      </c>
      <c r="B10" s="172"/>
      <c r="C10" s="173"/>
      <c r="D10" s="24" t="s">
        <v>82</v>
      </c>
      <c r="E10" s="80">
        <v>3526290.8939999999</v>
      </c>
      <c r="F10" s="83">
        <v>4555528</v>
      </c>
      <c r="G10" s="83">
        <v>5497741</v>
      </c>
      <c r="H10" s="83">
        <v>5674998</v>
      </c>
      <c r="I10" s="83">
        <v>5731400</v>
      </c>
    </row>
    <row r="11" spans="1:10" s="53" customFormat="1" ht="15.75" customHeight="1" x14ac:dyDescent="0.25">
      <c r="A11" s="165" t="s">
        <v>94</v>
      </c>
      <c r="B11" s="166"/>
      <c r="C11" s="167"/>
      <c r="D11" s="120" t="s">
        <v>84</v>
      </c>
      <c r="E11" s="124">
        <v>3404306.61</v>
      </c>
      <c r="F11" s="127">
        <v>4438401</v>
      </c>
      <c r="G11" s="127">
        <v>5415114</v>
      </c>
      <c r="H11" s="127">
        <v>5590371</v>
      </c>
      <c r="I11" s="127">
        <v>5646773</v>
      </c>
    </row>
    <row r="12" spans="1:10" s="53" customFormat="1" ht="25.5" customHeight="1" x14ac:dyDescent="0.25">
      <c r="A12" s="159" t="s">
        <v>83</v>
      </c>
      <c r="B12" s="160"/>
      <c r="C12" s="161"/>
      <c r="D12" s="98" t="s">
        <v>86</v>
      </c>
      <c r="E12" s="104">
        <v>2406788.12</v>
      </c>
      <c r="F12" s="105">
        <v>3077706</v>
      </c>
      <c r="G12" s="105">
        <v>3813847</v>
      </c>
      <c r="H12" s="105">
        <v>4109963</v>
      </c>
      <c r="I12" s="105">
        <v>4151373</v>
      </c>
    </row>
    <row r="13" spans="1:10" s="53" customFormat="1" ht="25.5" customHeight="1" x14ac:dyDescent="0.25">
      <c r="A13" s="99"/>
      <c r="B13" s="100">
        <v>3</v>
      </c>
      <c r="C13" s="101"/>
      <c r="D13" s="98" t="s">
        <v>6</v>
      </c>
      <c r="E13" s="104">
        <v>2406788.12</v>
      </c>
      <c r="F13" s="105">
        <v>3077706</v>
      </c>
      <c r="G13" s="105">
        <v>3813847</v>
      </c>
      <c r="H13" s="105">
        <v>4109963</v>
      </c>
      <c r="I13" s="105">
        <v>4151373</v>
      </c>
    </row>
    <row r="14" spans="1:10" s="53" customFormat="1" ht="25.5" customHeight="1" x14ac:dyDescent="0.25">
      <c r="A14" s="87"/>
      <c r="B14" s="88">
        <v>31</v>
      </c>
      <c r="C14" s="89"/>
      <c r="D14" s="90" t="s">
        <v>7</v>
      </c>
      <c r="E14" s="85">
        <v>2338421.85</v>
      </c>
      <c r="F14" s="86">
        <v>2948540</v>
      </c>
      <c r="G14" s="86">
        <v>3659197</v>
      </c>
      <c r="H14" s="86">
        <v>3949963</v>
      </c>
      <c r="I14" s="86">
        <v>3986373</v>
      </c>
    </row>
    <row r="15" spans="1:10" s="53" customFormat="1" ht="25.5" customHeight="1" x14ac:dyDescent="0.25">
      <c r="A15" s="87"/>
      <c r="B15" s="88">
        <v>32</v>
      </c>
      <c r="C15" s="89"/>
      <c r="D15" s="90" t="s">
        <v>16</v>
      </c>
      <c r="E15" s="85">
        <v>68366.27</v>
      </c>
      <c r="F15" s="86">
        <v>129166</v>
      </c>
      <c r="G15" s="86">
        <v>154650</v>
      </c>
      <c r="H15" s="86">
        <v>160000</v>
      </c>
      <c r="I15" s="86">
        <v>165000</v>
      </c>
    </row>
    <row r="16" spans="1:10" ht="15" customHeight="1" x14ac:dyDescent="0.25">
      <c r="A16" s="159" t="s">
        <v>85</v>
      </c>
      <c r="B16" s="160"/>
      <c r="C16" s="161"/>
      <c r="D16" s="24" t="s">
        <v>64</v>
      </c>
      <c r="E16" s="80">
        <v>20000</v>
      </c>
      <c r="F16" s="83">
        <v>20000</v>
      </c>
      <c r="G16" s="83">
        <v>25300</v>
      </c>
      <c r="H16" s="83">
        <v>26312</v>
      </c>
      <c r="I16" s="83">
        <v>26570</v>
      </c>
      <c r="J16" s="53"/>
    </row>
    <row r="17" spans="1:9" x14ac:dyDescent="0.25">
      <c r="A17" s="174">
        <v>3</v>
      </c>
      <c r="B17" s="175"/>
      <c r="C17" s="176"/>
      <c r="D17" s="98" t="s">
        <v>6</v>
      </c>
      <c r="E17" s="80">
        <v>20000</v>
      </c>
      <c r="F17" s="83">
        <v>20000</v>
      </c>
      <c r="G17" s="83">
        <v>25300</v>
      </c>
      <c r="H17" s="83">
        <v>26312</v>
      </c>
      <c r="I17" s="83">
        <v>26570</v>
      </c>
    </row>
    <row r="18" spans="1:9" x14ac:dyDescent="0.25">
      <c r="A18" s="162">
        <v>32</v>
      </c>
      <c r="B18" s="163"/>
      <c r="C18" s="164"/>
      <c r="D18" s="90" t="s">
        <v>16</v>
      </c>
      <c r="E18" s="78">
        <v>20000</v>
      </c>
      <c r="F18" s="81">
        <v>20000</v>
      </c>
      <c r="G18" s="81">
        <v>25300</v>
      </c>
      <c r="H18" s="81">
        <v>26312</v>
      </c>
      <c r="I18" s="126">
        <v>26570</v>
      </c>
    </row>
    <row r="19" spans="1:9" x14ac:dyDescent="0.25">
      <c r="A19" s="87"/>
      <c r="B19" s="88" t="s">
        <v>88</v>
      </c>
      <c r="C19" s="89">
        <v>34</v>
      </c>
      <c r="D19" s="93" t="s">
        <v>67</v>
      </c>
      <c r="E19" s="78"/>
      <c r="F19" s="9"/>
      <c r="G19" s="81"/>
      <c r="H19" s="9"/>
      <c r="I19" s="10"/>
    </row>
    <row r="20" spans="1:9" x14ac:dyDescent="0.25">
      <c r="A20" s="174">
        <v>4</v>
      </c>
      <c r="B20" s="175"/>
      <c r="C20" s="176"/>
      <c r="D20" s="98" t="s">
        <v>6</v>
      </c>
      <c r="E20" s="80"/>
      <c r="F20" s="9"/>
      <c r="G20" s="81"/>
      <c r="H20" s="9"/>
      <c r="I20" s="10"/>
    </row>
    <row r="21" spans="1:9" ht="21.75" customHeight="1" x14ac:dyDescent="0.25">
      <c r="A21" s="180">
        <v>42</v>
      </c>
      <c r="B21" s="181"/>
      <c r="C21" s="182"/>
      <c r="D21" s="90" t="s">
        <v>8</v>
      </c>
      <c r="E21" s="78"/>
      <c r="F21" s="9"/>
      <c r="G21" s="81"/>
      <c r="H21" s="9"/>
      <c r="I21" s="10"/>
    </row>
    <row r="22" spans="1:9" x14ac:dyDescent="0.25">
      <c r="A22" s="177" t="s">
        <v>90</v>
      </c>
      <c r="B22" s="178"/>
      <c r="C22" s="179"/>
      <c r="D22" s="95" t="s">
        <v>87</v>
      </c>
      <c r="E22" s="80">
        <v>468220.64</v>
      </c>
      <c r="F22" s="83">
        <v>670000</v>
      </c>
      <c r="G22" s="83">
        <v>622700</v>
      </c>
      <c r="H22" s="83">
        <v>632588</v>
      </c>
      <c r="I22" s="125">
        <v>638830</v>
      </c>
    </row>
    <row r="23" spans="1:9" x14ac:dyDescent="0.25">
      <c r="A23" s="99"/>
      <c r="B23" s="100">
        <v>3</v>
      </c>
      <c r="C23" s="101"/>
      <c r="D23" s="98" t="s">
        <v>6</v>
      </c>
      <c r="E23" s="80">
        <v>467671.64</v>
      </c>
      <c r="F23" s="83">
        <v>649000</v>
      </c>
      <c r="G23" s="83">
        <v>611700</v>
      </c>
      <c r="H23" s="83">
        <v>621588</v>
      </c>
      <c r="I23" s="125">
        <v>627830</v>
      </c>
    </row>
    <row r="24" spans="1:9" x14ac:dyDescent="0.25">
      <c r="A24" s="99"/>
      <c r="B24" s="88">
        <v>32</v>
      </c>
      <c r="C24" s="101"/>
      <c r="D24" s="90" t="s">
        <v>16</v>
      </c>
      <c r="E24" s="78">
        <v>464976.41</v>
      </c>
      <c r="F24" s="81">
        <v>645000</v>
      </c>
      <c r="G24" s="81">
        <v>607700</v>
      </c>
      <c r="H24" s="81">
        <v>617588</v>
      </c>
      <c r="I24" s="126">
        <v>623830</v>
      </c>
    </row>
    <row r="25" spans="1:9" x14ac:dyDescent="0.25">
      <c r="A25" s="99"/>
      <c r="B25" s="88">
        <v>34</v>
      </c>
      <c r="C25" s="101"/>
      <c r="D25" s="93" t="s">
        <v>67</v>
      </c>
      <c r="E25" s="78">
        <v>2695.23</v>
      </c>
      <c r="F25" s="81">
        <v>4000</v>
      </c>
      <c r="G25" s="81">
        <v>4000</v>
      </c>
      <c r="H25" s="81">
        <v>4000</v>
      </c>
      <c r="I25" s="81">
        <v>4000</v>
      </c>
    </row>
    <row r="26" spans="1:9" ht="25.5" x14ac:dyDescent="0.25">
      <c r="A26" s="99"/>
      <c r="B26" s="100">
        <v>4</v>
      </c>
      <c r="C26" s="101"/>
      <c r="D26" s="98" t="s">
        <v>8</v>
      </c>
      <c r="E26" s="80">
        <v>549</v>
      </c>
      <c r="F26" s="83">
        <v>21000</v>
      </c>
      <c r="G26" s="83">
        <v>11000</v>
      </c>
      <c r="H26" s="83">
        <v>11000</v>
      </c>
      <c r="I26" s="83">
        <v>11000</v>
      </c>
    </row>
    <row r="27" spans="1:9" ht="25.5" x14ac:dyDescent="0.25">
      <c r="A27" s="99"/>
      <c r="B27" s="88">
        <v>42</v>
      </c>
      <c r="C27" s="101"/>
      <c r="D27" s="90" t="s">
        <v>106</v>
      </c>
      <c r="E27" s="78">
        <v>549</v>
      </c>
      <c r="F27" s="81">
        <v>21000</v>
      </c>
      <c r="G27" s="81">
        <v>11000</v>
      </c>
      <c r="H27" s="81">
        <v>11000</v>
      </c>
      <c r="I27" s="81">
        <v>11000</v>
      </c>
    </row>
    <row r="28" spans="1:9" ht="15" customHeight="1" x14ac:dyDescent="0.25">
      <c r="A28" s="177" t="s">
        <v>91</v>
      </c>
      <c r="B28" s="178"/>
      <c r="C28" s="179"/>
      <c r="D28" s="95" t="s">
        <v>92</v>
      </c>
      <c r="E28" s="80">
        <v>509297.85</v>
      </c>
      <c r="F28" s="83">
        <v>670695</v>
      </c>
      <c r="G28" s="83">
        <v>815402</v>
      </c>
      <c r="H28" s="83">
        <v>821508</v>
      </c>
      <c r="I28" s="83">
        <v>830000</v>
      </c>
    </row>
    <row r="29" spans="1:9" ht="14.25" customHeight="1" x14ac:dyDescent="0.25">
      <c r="A29" s="174">
        <v>3</v>
      </c>
      <c r="B29" s="175"/>
      <c r="C29" s="176"/>
      <c r="D29" s="98" t="s">
        <v>6</v>
      </c>
      <c r="E29" s="80">
        <v>509297.85</v>
      </c>
      <c r="F29" s="83">
        <v>670695</v>
      </c>
      <c r="G29" s="83">
        <v>815402</v>
      </c>
      <c r="H29" s="83">
        <v>821508</v>
      </c>
      <c r="I29" s="83">
        <v>830000</v>
      </c>
    </row>
    <row r="30" spans="1:9" ht="14.25" customHeight="1" x14ac:dyDescent="0.25">
      <c r="A30" s="97"/>
      <c r="B30" s="102">
        <v>31</v>
      </c>
      <c r="C30" s="110"/>
      <c r="D30" s="90" t="s">
        <v>7</v>
      </c>
      <c r="E30" s="78">
        <v>487532.51</v>
      </c>
      <c r="F30" s="81">
        <v>639435</v>
      </c>
      <c r="G30" s="81">
        <v>777217</v>
      </c>
      <c r="H30" s="81">
        <v>782000</v>
      </c>
      <c r="I30" s="81">
        <v>790120</v>
      </c>
    </row>
    <row r="31" spans="1:9" ht="15" customHeight="1" x14ac:dyDescent="0.25">
      <c r="A31" s="162">
        <v>32</v>
      </c>
      <c r="B31" s="163"/>
      <c r="C31" s="164"/>
      <c r="D31" s="90" t="s">
        <v>16</v>
      </c>
      <c r="E31" s="78">
        <v>21765.34</v>
      </c>
      <c r="F31" s="81">
        <v>31260</v>
      </c>
      <c r="G31" s="81">
        <v>38185</v>
      </c>
      <c r="H31" s="81">
        <v>39488</v>
      </c>
      <c r="I31" s="81">
        <v>39880</v>
      </c>
    </row>
    <row r="32" spans="1:9" ht="15" customHeight="1" x14ac:dyDescent="0.25">
      <c r="A32" s="177" t="s">
        <v>91</v>
      </c>
      <c r="B32" s="178"/>
      <c r="C32" s="179"/>
      <c r="D32" s="95" t="s">
        <v>124</v>
      </c>
      <c r="E32" s="111"/>
      <c r="F32" s="106"/>
      <c r="G32" s="83">
        <v>137865</v>
      </c>
      <c r="H32" s="106"/>
      <c r="I32" s="107"/>
    </row>
    <row r="33" spans="1:9" x14ac:dyDescent="0.25">
      <c r="A33" s="91"/>
      <c r="B33" s="92"/>
      <c r="C33" s="109">
        <v>3</v>
      </c>
      <c r="D33" s="98" t="s">
        <v>6</v>
      </c>
      <c r="E33" s="8"/>
      <c r="F33" s="9"/>
      <c r="G33" s="81">
        <v>137865</v>
      </c>
      <c r="H33" s="9"/>
      <c r="I33" s="10"/>
    </row>
    <row r="34" spans="1:9" x14ac:dyDescent="0.25">
      <c r="A34" s="91"/>
      <c r="B34" s="92"/>
      <c r="C34" s="93">
        <v>31</v>
      </c>
      <c r="D34" s="90" t="s">
        <v>7</v>
      </c>
      <c r="E34" s="8"/>
      <c r="F34" s="9"/>
      <c r="G34" s="81">
        <v>137865</v>
      </c>
      <c r="H34" s="9"/>
      <c r="I34" s="10"/>
    </row>
    <row r="35" spans="1:9" x14ac:dyDescent="0.25">
      <c r="A35" s="91"/>
      <c r="B35" s="92"/>
      <c r="C35" s="93">
        <v>32</v>
      </c>
      <c r="D35" s="90" t="s">
        <v>16</v>
      </c>
      <c r="E35" s="8"/>
      <c r="F35" s="9"/>
      <c r="G35" s="9"/>
      <c r="H35" s="9"/>
      <c r="I35" s="10"/>
    </row>
    <row r="36" spans="1:9" x14ac:dyDescent="0.25">
      <c r="A36" s="165" t="s">
        <v>95</v>
      </c>
      <c r="B36" s="166"/>
      <c r="C36" s="167"/>
      <c r="D36" s="117" t="s">
        <v>93</v>
      </c>
      <c r="E36" s="122">
        <v>6733.68</v>
      </c>
      <c r="F36" s="123">
        <v>8000</v>
      </c>
      <c r="G36" s="123">
        <v>8000</v>
      </c>
      <c r="H36" s="123">
        <v>8000</v>
      </c>
      <c r="I36" s="123">
        <v>8000</v>
      </c>
    </row>
    <row r="37" spans="1:9" ht="38.25" customHeight="1" x14ac:dyDescent="0.25">
      <c r="A37" s="159" t="s">
        <v>83</v>
      </c>
      <c r="B37" s="160"/>
      <c r="C37" s="161"/>
      <c r="D37" s="98" t="s">
        <v>86</v>
      </c>
      <c r="E37" s="80">
        <v>6733.68</v>
      </c>
      <c r="F37" s="83">
        <v>8000</v>
      </c>
      <c r="G37" s="83">
        <v>8000</v>
      </c>
      <c r="H37" s="83">
        <v>8000</v>
      </c>
      <c r="I37" s="83">
        <v>8000</v>
      </c>
    </row>
    <row r="38" spans="1:9" x14ac:dyDescent="0.25">
      <c r="A38" s="94"/>
      <c r="B38" s="100">
        <v>3</v>
      </c>
      <c r="C38" s="101"/>
      <c r="D38" s="98" t="s">
        <v>6</v>
      </c>
      <c r="E38" s="78">
        <v>6733.68</v>
      </c>
      <c r="F38" s="83">
        <v>8000</v>
      </c>
      <c r="G38" s="83">
        <v>8000</v>
      </c>
      <c r="H38" s="83">
        <v>8000</v>
      </c>
      <c r="I38" s="83">
        <v>8000</v>
      </c>
    </row>
    <row r="39" spans="1:9" x14ac:dyDescent="0.25">
      <c r="A39" s="162">
        <v>32</v>
      </c>
      <c r="B39" s="163"/>
      <c r="C39" s="164"/>
      <c r="D39" s="90" t="s">
        <v>16</v>
      </c>
      <c r="E39" s="78">
        <v>6733.68</v>
      </c>
      <c r="F39" s="81">
        <v>8000</v>
      </c>
      <c r="G39" s="81">
        <v>8000</v>
      </c>
      <c r="H39" s="81">
        <v>8000</v>
      </c>
      <c r="I39" s="81">
        <v>8000</v>
      </c>
    </row>
    <row r="40" spans="1:9" x14ac:dyDescent="0.25">
      <c r="A40" s="87"/>
      <c r="B40" s="88"/>
      <c r="C40" s="89"/>
      <c r="D40" s="90"/>
      <c r="E40" s="8"/>
      <c r="F40" s="81">
        <v>8000</v>
      </c>
      <c r="G40" s="81">
        <v>8000</v>
      </c>
      <c r="H40" s="81">
        <v>8000</v>
      </c>
      <c r="I40" s="81">
        <v>8000</v>
      </c>
    </row>
    <row r="41" spans="1:9" ht="25.5" x14ac:dyDescent="0.25">
      <c r="A41" s="165" t="s">
        <v>96</v>
      </c>
      <c r="B41" s="166"/>
      <c r="C41" s="167"/>
      <c r="D41" s="120" t="s">
        <v>97</v>
      </c>
      <c r="E41" s="122">
        <v>17414.52</v>
      </c>
      <c r="F41" s="123">
        <v>25000</v>
      </c>
      <c r="G41" s="123">
        <v>18000</v>
      </c>
      <c r="H41" s="123">
        <v>20000</v>
      </c>
      <c r="I41" s="123">
        <v>20000</v>
      </c>
    </row>
    <row r="42" spans="1:9" ht="25.5" x14ac:dyDescent="0.25">
      <c r="A42" s="159" t="s">
        <v>83</v>
      </c>
      <c r="B42" s="160"/>
      <c r="C42" s="161"/>
      <c r="D42" s="98" t="s">
        <v>86</v>
      </c>
      <c r="E42" s="80">
        <v>17414.52</v>
      </c>
      <c r="F42" s="83">
        <v>25000</v>
      </c>
      <c r="G42" s="83">
        <v>18000</v>
      </c>
      <c r="H42" s="83">
        <v>20000</v>
      </c>
      <c r="I42" s="83">
        <v>20000</v>
      </c>
    </row>
    <row r="43" spans="1:9" x14ac:dyDescent="0.25">
      <c r="A43" s="94"/>
      <c r="B43" s="100">
        <v>3</v>
      </c>
      <c r="C43" s="101"/>
      <c r="D43" s="98" t="s">
        <v>6</v>
      </c>
      <c r="E43" s="80">
        <v>17414.52</v>
      </c>
      <c r="F43" s="83">
        <v>25000</v>
      </c>
      <c r="G43" s="83">
        <v>18000</v>
      </c>
      <c r="H43" s="83">
        <v>20000</v>
      </c>
      <c r="I43" s="83">
        <v>20000</v>
      </c>
    </row>
    <row r="44" spans="1:9" x14ac:dyDescent="0.25">
      <c r="A44" s="94"/>
      <c r="B44" s="88">
        <v>32</v>
      </c>
      <c r="C44" s="101"/>
      <c r="D44" s="90" t="s">
        <v>16</v>
      </c>
      <c r="E44" s="78">
        <v>17414.52</v>
      </c>
      <c r="F44" s="81">
        <v>25000</v>
      </c>
      <c r="G44" s="81">
        <v>18000</v>
      </c>
      <c r="H44" s="81">
        <v>20000</v>
      </c>
      <c r="I44" s="81">
        <v>20000</v>
      </c>
    </row>
    <row r="45" spans="1:9" x14ac:dyDescent="0.25">
      <c r="A45" s="94"/>
      <c r="B45" s="100"/>
      <c r="C45" s="101"/>
      <c r="D45" s="90"/>
      <c r="E45" s="8"/>
      <c r="F45" s="81">
        <v>25000</v>
      </c>
      <c r="G45" s="81">
        <v>18000</v>
      </c>
      <c r="H45" s="81">
        <v>20000</v>
      </c>
      <c r="I45" s="81">
        <v>20000</v>
      </c>
    </row>
    <row r="46" spans="1:9" ht="15" customHeight="1" x14ac:dyDescent="0.25">
      <c r="A46" s="165" t="s">
        <v>98</v>
      </c>
      <c r="B46" s="166"/>
      <c r="C46" s="167"/>
      <c r="D46" s="120" t="s">
        <v>99</v>
      </c>
      <c r="E46" s="122">
        <v>4406.3999999999996</v>
      </c>
      <c r="F46" s="123">
        <v>5000</v>
      </c>
      <c r="G46" s="123">
        <v>10000</v>
      </c>
      <c r="H46" s="123">
        <v>10000</v>
      </c>
      <c r="I46" s="123">
        <v>10000</v>
      </c>
    </row>
    <row r="47" spans="1:9" ht="25.5" x14ac:dyDescent="0.25">
      <c r="A47" s="159" t="s">
        <v>89</v>
      </c>
      <c r="B47" s="160"/>
      <c r="C47" s="161"/>
      <c r="D47" s="98" t="s">
        <v>100</v>
      </c>
      <c r="E47" s="80">
        <v>4406.3999999999996</v>
      </c>
      <c r="F47" s="83">
        <v>5000</v>
      </c>
      <c r="G47" s="83">
        <v>10000</v>
      </c>
      <c r="H47" s="83">
        <v>10000</v>
      </c>
      <c r="I47" s="83">
        <v>10000</v>
      </c>
    </row>
    <row r="48" spans="1:9" x14ac:dyDescent="0.25">
      <c r="A48" s="94"/>
      <c r="B48" s="100">
        <v>3</v>
      </c>
      <c r="C48" s="101"/>
      <c r="D48" s="98" t="s">
        <v>6</v>
      </c>
      <c r="E48" s="80">
        <v>4406.3999999999996</v>
      </c>
      <c r="F48" s="83">
        <v>5000</v>
      </c>
      <c r="G48" s="83">
        <v>10000</v>
      </c>
      <c r="H48" s="83">
        <v>10000</v>
      </c>
      <c r="I48" s="83">
        <v>10000</v>
      </c>
    </row>
    <row r="49" spans="1:9" x14ac:dyDescent="0.25">
      <c r="A49" s="94"/>
      <c r="B49" s="88">
        <v>32</v>
      </c>
      <c r="C49" s="101"/>
      <c r="D49" s="90" t="s">
        <v>16</v>
      </c>
      <c r="E49" s="78">
        <v>4406.3999999999996</v>
      </c>
      <c r="F49" s="81">
        <v>5000</v>
      </c>
      <c r="G49" s="81">
        <v>10000</v>
      </c>
      <c r="H49" s="81">
        <v>10000</v>
      </c>
      <c r="I49" s="81">
        <v>10000</v>
      </c>
    </row>
    <row r="50" spans="1:9" x14ac:dyDescent="0.25">
      <c r="A50" s="94"/>
      <c r="B50" s="100"/>
      <c r="C50" s="101"/>
      <c r="D50" s="98"/>
      <c r="E50" s="8"/>
      <c r="F50" s="81"/>
      <c r="G50" s="81"/>
      <c r="H50" s="9"/>
      <c r="I50" s="10"/>
    </row>
    <row r="51" spans="1:9" ht="26.25" customHeight="1" x14ac:dyDescent="0.25">
      <c r="A51" s="165" t="s">
        <v>98</v>
      </c>
      <c r="B51" s="166"/>
      <c r="C51" s="167"/>
      <c r="D51" s="120" t="s">
        <v>101</v>
      </c>
      <c r="E51" s="122">
        <v>5194</v>
      </c>
      <c r="F51" s="123">
        <v>5000</v>
      </c>
      <c r="G51" s="123">
        <v>10000</v>
      </c>
      <c r="H51" s="123">
        <v>10000</v>
      </c>
      <c r="I51" s="123">
        <v>10000</v>
      </c>
    </row>
    <row r="52" spans="1:9" ht="25.5" x14ac:dyDescent="0.25">
      <c r="A52" s="159" t="s">
        <v>89</v>
      </c>
      <c r="B52" s="160"/>
      <c r="C52" s="161"/>
      <c r="D52" s="98" t="s">
        <v>100</v>
      </c>
      <c r="E52" s="80">
        <v>5194</v>
      </c>
      <c r="F52" s="83">
        <v>5000</v>
      </c>
      <c r="G52" s="83">
        <v>10000</v>
      </c>
      <c r="H52" s="83">
        <v>10000</v>
      </c>
      <c r="I52" s="83">
        <v>10000</v>
      </c>
    </row>
    <row r="53" spans="1:9" x14ac:dyDescent="0.25">
      <c r="A53" s="94"/>
      <c r="B53" s="100">
        <v>3</v>
      </c>
      <c r="C53" s="101"/>
      <c r="D53" s="98" t="s">
        <v>6</v>
      </c>
      <c r="E53" s="80">
        <v>5194</v>
      </c>
      <c r="F53" s="83">
        <v>5000</v>
      </c>
      <c r="G53" s="83">
        <v>10000</v>
      </c>
      <c r="H53" s="83">
        <v>10000</v>
      </c>
      <c r="I53" s="83">
        <v>10000</v>
      </c>
    </row>
    <row r="54" spans="1:9" x14ac:dyDescent="0.25">
      <c r="A54" s="94"/>
      <c r="B54" s="88">
        <v>32</v>
      </c>
      <c r="C54" s="101"/>
      <c r="D54" s="90" t="s">
        <v>16</v>
      </c>
      <c r="E54" s="78">
        <v>5194</v>
      </c>
      <c r="F54" s="81">
        <v>5000</v>
      </c>
      <c r="G54" s="81">
        <v>10000</v>
      </c>
      <c r="H54" s="81">
        <v>10000</v>
      </c>
      <c r="I54" s="81">
        <v>10000</v>
      </c>
    </row>
    <row r="55" spans="1:9" x14ac:dyDescent="0.25">
      <c r="A55" s="94"/>
      <c r="B55" s="100"/>
      <c r="C55" s="101"/>
      <c r="D55" s="98"/>
      <c r="E55" s="8"/>
      <c r="F55" s="81"/>
      <c r="G55" s="81"/>
      <c r="H55" s="81"/>
      <c r="I55" s="126"/>
    </row>
    <row r="56" spans="1:9" ht="25.5" x14ac:dyDescent="0.25">
      <c r="A56" s="165" t="s">
        <v>102</v>
      </c>
      <c r="B56" s="166"/>
      <c r="C56" s="167"/>
      <c r="D56" s="120" t="s">
        <v>103</v>
      </c>
      <c r="E56" s="122">
        <v>3173.59</v>
      </c>
      <c r="F56" s="123">
        <v>5000</v>
      </c>
      <c r="G56" s="123">
        <v>8000</v>
      </c>
      <c r="H56" s="123">
        <v>8000</v>
      </c>
      <c r="I56" s="123">
        <v>8000</v>
      </c>
    </row>
    <row r="57" spans="1:9" ht="15" customHeight="1" x14ac:dyDescent="0.25">
      <c r="A57" s="159" t="s">
        <v>89</v>
      </c>
      <c r="B57" s="160"/>
      <c r="C57" s="161"/>
      <c r="D57" s="95" t="s">
        <v>123</v>
      </c>
      <c r="E57" s="80">
        <v>3173.59</v>
      </c>
      <c r="F57" s="83">
        <v>5000</v>
      </c>
      <c r="G57" s="83">
        <v>8000</v>
      </c>
      <c r="H57" s="83">
        <v>8000</v>
      </c>
      <c r="I57" s="83">
        <v>8000</v>
      </c>
    </row>
    <row r="58" spans="1:9" x14ac:dyDescent="0.25">
      <c r="A58" s="94"/>
      <c r="B58" s="100">
        <v>3</v>
      </c>
      <c r="C58" s="101"/>
      <c r="D58" s="98" t="s">
        <v>6</v>
      </c>
      <c r="E58" s="80">
        <v>3173.59</v>
      </c>
      <c r="F58" s="83">
        <v>5000</v>
      </c>
      <c r="G58" s="83">
        <v>8000</v>
      </c>
      <c r="H58" s="83">
        <v>8000</v>
      </c>
      <c r="I58" s="83">
        <v>8000</v>
      </c>
    </row>
    <row r="59" spans="1:9" x14ac:dyDescent="0.25">
      <c r="A59" s="94"/>
      <c r="B59" s="88">
        <v>32</v>
      </c>
      <c r="C59" s="101"/>
      <c r="D59" s="90" t="s">
        <v>16</v>
      </c>
      <c r="E59" s="78">
        <v>3173.59</v>
      </c>
      <c r="F59" s="81">
        <v>5000</v>
      </c>
      <c r="G59" s="81">
        <v>8000</v>
      </c>
      <c r="H59" s="81">
        <v>8000</v>
      </c>
      <c r="I59" s="81">
        <v>8000</v>
      </c>
    </row>
    <row r="60" spans="1:9" x14ac:dyDescent="0.25">
      <c r="A60" s="94"/>
      <c r="B60" s="100"/>
      <c r="C60" s="101"/>
      <c r="D60" s="98"/>
      <c r="E60" s="8"/>
      <c r="F60" s="9"/>
      <c r="G60" s="9"/>
      <c r="H60" s="9"/>
      <c r="I60" s="10"/>
    </row>
    <row r="61" spans="1:9" ht="25.5" x14ac:dyDescent="0.25">
      <c r="A61" s="165" t="s">
        <v>104</v>
      </c>
      <c r="B61" s="166"/>
      <c r="C61" s="167"/>
      <c r="D61" s="120" t="s">
        <v>105</v>
      </c>
      <c r="E61" s="122">
        <v>29284.25</v>
      </c>
      <c r="F61" s="123">
        <v>20500</v>
      </c>
      <c r="G61" s="123">
        <v>20000</v>
      </c>
      <c r="H61" s="123">
        <v>20000</v>
      </c>
      <c r="I61" s="123">
        <v>20000</v>
      </c>
    </row>
    <row r="62" spans="1:9" ht="25.5" x14ac:dyDescent="0.25">
      <c r="A62" s="159" t="s">
        <v>83</v>
      </c>
      <c r="B62" s="160"/>
      <c r="C62" s="161"/>
      <c r="D62" s="98" t="s">
        <v>86</v>
      </c>
      <c r="E62" s="80">
        <v>29284.25</v>
      </c>
      <c r="F62" s="83">
        <v>20500</v>
      </c>
      <c r="G62" s="83">
        <v>20000</v>
      </c>
      <c r="H62" s="83">
        <v>20000</v>
      </c>
      <c r="I62" s="83">
        <v>20000</v>
      </c>
    </row>
    <row r="63" spans="1:9" ht="25.5" x14ac:dyDescent="0.25">
      <c r="A63" s="94"/>
      <c r="B63" s="88">
        <v>4</v>
      </c>
      <c r="C63" s="101"/>
      <c r="D63" s="90" t="s">
        <v>8</v>
      </c>
      <c r="E63" s="80">
        <v>29284.25</v>
      </c>
      <c r="F63" s="83">
        <v>20500</v>
      </c>
      <c r="G63" s="83">
        <v>20000</v>
      </c>
      <c r="H63" s="83">
        <v>20000</v>
      </c>
      <c r="I63" s="83">
        <v>20000</v>
      </c>
    </row>
    <row r="64" spans="1:9" ht="25.5" x14ac:dyDescent="0.25">
      <c r="A64" s="94"/>
      <c r="B64" s="88">
        <v>42</v>
      </c>
      <c r="C64" s="101"/>
      <c r="D64" s="90" t="s">
        <v>106</v>
      </c>
      <c r="E64" s="78">
        <v>29284.25</v>
      </c>
      <c r="F64" s="81">
        <v>20500</v>
      </c>
      <c r="G64" s="81">
        <v>20000</v>
      </c>
      <c r="H64" s="81">
        <v>20000</v>
      </c>
      <c r="I64" s="81">
        <v>20000</v>
      </c>
    </row>
    <row r="65" spans="1:9" x14ac:dyDescent="0.25">
      <c r="A65" s="94"/>
      <c r="B65" s="100"/>
      <c r="C65" s="101"/>
      <c r="D65" s="98"/>
      <c r="E65" s="8"/>
      <c r="F65" s="9"/>
      <c r="G65" s="9"/>
      <c r="H65" s="81"/>
      <c r="I65" s="126"/>
    </row>
    <row r="66" spans="1:9" ht="25.5" x14ac:dyDescent="0.25">
      <c r="A66" s="165" t="s">
        <v>107</v>
      </c>
      <c r="B66" s="166"/>
      <c r="C66" s="167"/>
      <c r="D66" s="120" t="s">
        <v>108</v>
      </c>
      <c r="E66" s="122">
        <v>8560.68</v>
      </c>
      <c r="F66" s="123">
        <v>8627</v>
      </c>
      <c r="G66" s="123">
        <v>8627</v>
      </c>
      <c r="H66" s="123">
        <v>8627</v>
      </c>
      <c r="I66" s="123">
        <v>8627</v>
      </c>
    </row>
    <row r="67" spans="1:9" ht="25.5" x14ac:dyDescent="0.25">
      <c r="A67" s="159" t="s">
        <v>83</v>
      </c>
      <c r="B67" s="160"/>
      <c r="C67" s="161"/>
      <c r="D67" s="98" t="s">
        <v>86</v>
      </c>
      <c r="E67" s="80">
        <v>8560.68</v>
      </c>
      <c r="F67" s="83">
        <v>8627</v>
      </c>
      <c r="G67" s="83">
        <v>8627</v>
      </c>
      <c r="H67" s="83">
        <v>8627</v>
      </c>
      <c r="I67" s="83">
        <v>8627</v>
      </c>
    </row>
    <row r="68" spans="1:9" x14ac:dyDescent="0.25">
      <c r="A68" s="94"/>
      <c r="B68" s="100">
        <v>3</v>
      </c>
      <c r="C68" s="101"/>
      <c r="D68" s="98" t="s">
        <v>6</v>
      </c>
      <c r="E68" s="80">
        <v>8560.68</v>
      </c>
      <c r="F68" s="83">
        <v>8627</v>
      </c>
      <c r="G68" s="83">
        <v>8627</v>
      </c>
      <c r="H68" s="83">
        <v>8627</v>
      </c>
      <c r="I68" s="83">
        <v>8627</v>
      </c>
    </row>
    <row r="69" spans="1:9" x14ac:dyDescent="0.25">
      <c r="A69" s="94"/>
      <c r="B69" s="88">
        <v>32</v>
      </c>
      <c r="C69" s="101"/>
      <c r="D69" s="90" t="s">
        <v>16</v>
      </c>
      <c r="E69" s="78">
        <v>8560.68</v>
      </c>
      <c r="F69" s="81">
        <v>8627</v>
      </c>
      <c r="G69" s="81">
        <v>8627</v>
      </c>
      <c r="H69" s="81">
        <v>8627</v>
      </c>
      <c r="I69" s="81">
        <v>8627</v>
      </c>
    </row>
    <row r="70" spans="1:9" x14ac:dyDescent="0.25">
      <c r="A70" s="94"/>
      <c r="B70" s="100"/>
      <c r="C70" s="101"/>
      <c r="D70" s="98"/>
      <c r="E70" s="8"/>
      <c r="F70" s="9"/>
      <c r="G70" s="9"/>
      <c r="H70" s="9"/>
      <c r="I70" s="10"/>
    </row>
    <row r="71" spans="1:9" ht="15" customHeight="1" x14ac:dyDescent="0.25">
      <c r="A71" s="165" t="s">
        <v>109</v>
      </c>
      <c r="B71" s="166"/>
      <c r="C71" s="167"/>
      <c r="D71" s="120" t="s">
        <v>110</v>
      </c>
      <c r="E71" s="122">
        <v>9436.7900000000009</v>
      </c>
      <c r="F71" s="123"/>
      <c r="G71" s="118"/>
      <c r="H71" s="118"/>
      <c r="I71" s="119"/>
    </row>
    <row r="72" spans="1:9" ht="15" customHeight="1" x14ac:dyDescent="0.25">
      <c r="A72" s="159" t="s">
        <v>111</v>
      </c>
      <c r="B72" s="160"/>
      <c r="C72" s="161"/>
      <c r="D72" s="98" t="s">
        <v>114</v>
      </c>
      <c r="E72" s="80">
        <v>9436.7900000000009</v>
      </c>
      <c r="F72" s="83"/>
      <c r="G72" s="9"/>
      <c r="H72" s="9"/>
      <c r="I72" s="10"/>
    </row>
    <row r="73" spans="1:9" x14ac:dyDescent="0.25">
      <c r="A73" s="99"/>
      <c r="B73" s="100">
        <v>3</v>
      </c>
      <c r="C73" s="101"/>
      <c r="D73" s="98" t="s">
        <v>6</v>
      </c>
      <c r="E73" s="80">
        <v>9436.7900000000009</v>
      </c>
      <c r="F73" s="83"/>
      <c r="G73" s="9"/>
      <c r="H73" s="9"/>
      <c r="I73" s="10"/>
    </row>
    <row r="74" spans="1:9" x14ac:dyDescent="0.25">
      <c r="A74" s="94"/>
      <c r="B74" s="88">
        <v>31</v>
      </c>
      <c r="C74" s="89"/>
      <c r="D74" s="90" t="s">
        <v>7</v>
      </c>
      <c r="E74" s="78"/>
      <c r="F74" s="81"/>
      <c r="G74" s="9"/>
      <c r="H74" s="9"/>
      <c r="I74" s="10"/>
    </row>
    <row r="75" spans="1:9" x14ac:dyDescent="0.25">
      <c r="A75" s="94"/>
      <c r="B75" s="88">
        <v>32</v>
      </c>
      <c r="C75" s="101"/>
      <c r="D75" s="90" t="s">
        <v>16</v>
      </c>
      <c r="E75" s="78">
        <v>9436.7900000000009</v>
      </c>
      <c r="F75" s="81"/>
      <c r="G75" s="9"/>
      <c r="H75" s="9"/>
      <c r="I75" s="10"/>
    </row>
    <row r="76" spans="1:9" x14ac:dyDescent="0.25">
      <c r="A76" s="94"/>
      <c r="B76" s="100"/>
      <c r="C76" s="101"/>
      <c r="D76" s="98"/>
      <c r="E76" s="8"/>
      <c r="F76" s="9"/>
      <c r="G76" s="9"/>
      <c r="H76" s="9"/>
      <c r="I76" s="10"/>
    </row>
    <row r="77" spans="1:9" ht="25.5" x14ac:dyDescent="0.25">
      <c r="A77" s="165" t="s">
        <v>112</v>
      </c>
      <c r="B77" s="166"/>
      <c r="C77" s="167"/>
      <c r="D77" s="120" t="s">
        <v>113</v>
      </c>
      <c r="E77" s="122">
        <v>2978.33</v>
      </c>
      <c r="F77" s="123"/>
      <c r="G77" s="118"/>
      <c r="H77" s="118"/>
      <c r="I77" s="119"/>
    </row>
    <row r="78" spans="1:9" x14ac:dyDescent="0.25">
      <c r="A78" s="159" t="s">
        <v>111</v>
      </c>
      <c r="B78" s="160"/>
      <c r="C78" s="161"/>
      <c r="D78" s="98" t="s">
        <v>114</v>
      </c>
      <c r="E78" s="80">
        <v>2978.33</v>
      </c>
      <c r="F78" s="83"/>
      <c r="G78" s="9"/>
      <c r="H78" s="9"/>
      <c r="I78" s="10"/>
    </row>
    <row r="79" spans="1:9" x14ac:dyDescent="0.25">
      <c r="A79" s="99"/>
      <c r="B79" s="100">
        <v>3</v>
      </c>
      <c r="C79" s="101"/>
      <c r="D79" s="98" t="s">
        <v>6</v>
      </c>
      <c r="E79" s="80">
        <v>2978.33</v>
      </c>
      <c r="F79" s="83"/>
      <c r="G79" s="9"/>
      <c r="H79" s="9"/>
      <c r="I79" s="10"/>
    </row>
    <row r="80" spans="1:9" x14ac:dyDescent="0.25">
      <c r="A80" s="94"/>
      <c r="B80" s="88">
        <v>32</v>
      </c>
      <c r="C80" s="101"/>
      <c r="D80" s="90" t="s">
        <v>16</v>
      </c>
      <c r="E80" s="78">
        <v>2978.33</v>
      </c>
      <c r="F80" s="81"/>
      <c r="G80" s="9"/>
      <c r="H80" s="9"/>
      <c r="I80" s="10"/>
    </row>
    <row r="81" spans="1:9" x14ac:dyDescent="0.25">
      <c r="A81" s="94"/>
      <c r="B81" s="88"/>
      <c r="C81" s="101"/>
      <c r="D81" s="90"/>
      <c r="E81" s="8"/>
      <c r="F81" s="9"/>
      <c r="G81" s="9"/>
      <c r="H81" s="9"/>
      <c r="I81" s="10"/>
    </row>
    <row r="82" spans="1:9" x14ac:dyDescent="0.25">
      <c r="A82" s="165" t="s">
        <v>116</v>
      </c>
      <c r="B82" s="166"/>
      <c r="C82" s="167"/>
      <c r="D82" s="121"/>
      <c r="E82" s="122"/>
      <c r="F82" s="123"/>
      <c r="G82" s="123"/>
      <c r="H82" s="123"/>
      <c r="I82" s="123"/>
    </row>
    <row r="83" spans="1:9" x14ac:dyDescent="0.25">
      <c r="A83" s="165" t="s">
        <v>117</v>
      </c>
      <c r="B83" s="166"/>
      <c r="C83" s="167"/>
      <c r="D83" s="120" t="s">
        <v>119</v>
      </c>
      <c r="E83" s="122">
        <v>34801.99</v>
      </c>
      <c r="F83" s="123">
        <v>40000</v>
      </c>
      <c r="G83" s="123"/>
      <c r="H83" s="123"/>
      <c r="I83" s="123"/>
    </row>
    <row r="84" spans="1:9" ht="25.5" x14ac:dyDescent="0.25">
      <c r="A84" s="165" t="s">
        <v>118</v>
      </c>
      <c r="B84" s="166"/>
      <c r="C84" s="167"/>
      <c r="D84" s="120" t="s">
        <v>120</v>
      </c>
      <c r="E84" s="122">
        <v>34801.99</v>
      </c>
      <c r="F84" s="123">
        <v>40000</v>
      </c>
      <c r="G84" s="123"/>
      <c r="H84" s="123"/>
      <c r="I84" s="123"/>
    </row>
    <row r="85" spans="1:9" ht="25.5" x14ac:dyDescent="0.25">
      <c r="A85" s="159" t="s">
        <v>121</v>
      </c>
      <c r="B85" s="160"/>
      <c r="C85" s="161"/>
      <c r="D85" s="98" t="s">
        <v>122</v>
      </c>
      <c r="E85" s="122">
        <v>34801.99</v>
      </c>
      <c r="F85" s="83">
        <v>40000</v>
      </c>
      <c r="G85" s="83"/>
      <c r="H85" s="81"/>
      <c r="I85" s="81"/>
    </row>
    <row r="86" spans="1:9" x14ac:dyDescent="0.25">
      <c r="A86" s="108"/>
      <c r="B86" s="100">
        <v>3</v>
      </c>
      <c r="C86" s="101"/>
      <c r="D86" s="98" t="s">
        <v>6</v>
      </c>
      <c r="E86" s="78">
        <v>34801.99</v>
      </c>
      <c r="F86" s="81">
        <v>40000</v>
      </c>
      <c r="G86" s="81"/>
      <c r="H86" s="81"/>
      <c r="I86" s="81"/>
    </row>
    <row r="87" spans="1:9" x14ac:dyDescent="0.25">
      <c r="A87" s="103"/>
      <c r="B87" s="88">
        <v>32</v>
      </c>
      <c r="C87" s="101"/>
      <c r="D87" s="90" t="s">
        <v>16</v>
      </c>
      <c r="E87" s="78">
        <v>34801.99</v>
      </c>
      <c r="F87" s="81">
        <v>40000</v>
      </c>
      <c r="G87" s="81"/>
      <c r="H87" s="81"/>
      <c r="I87" s="81"/>
    </row>
    <row r="88" spans="1:9" x14ac:dyDescent="0.25">
      <c r="A88" s="94"/>
      <c r="B88" s="100"/>
      <c r="C88" s="101"/>
      <c r="D88" s="90"/>
      <c r="E88" s="8"/>
      <c r="F88" s="9"/>
      <c r="G88" s="9"/>
      <c r="H88" s="9"/>
      <c r="I88" s="10"/>
    </row>
    <row r="89" spans="1:9" x14ac:dyDescent="0.25">
      <c r="A89" s="112"/>
      <c r="B89" s="113"/>
      <c r="C89" s="113"/>
      <c r="D89" s="114"/>
      <c r="E89" s="115"/>
      <c r="F89" s="115"/>
      <c r="G89" s="115"/>
      <c r="H89" s="115"/>
      <c r="I89" s="116"/>
    </row>
    <row r="90" spans="1:9" x14ac:dyDescent="0.25">
      <c r="A90" s="112"/>
      <c r="B90" s="113"/>
      <c r="C90" s="113"/>
      <c r="D90" s="114"/>
      <c r="E90" s="115"/>
      <c r="F90" s="115"/>
      <c r="G90" s="115"/>
      <c r="H90" s="115"/>
      <c r="I90" s="116"/>
    </row>
  </sheetData>
  <mergeCells count="42">
    <mergeCell ref="A83:C83"/>
    <mergeCell ref="A84:C84"/>
    <mergeCell ref="A85:C85"/>
    <mergeCell ref="A72:C72"/>
    <mergeCell ref="A77:C77"/>
    <mergeCell ref="A78:C78"/>
    <mergeCell ref="A82:C82"/>
    <mergeCell ref="A62:C62"/>
    <mergeCell ref="A66:C66"/>
    <mergeCell ref="A67:C67"/>
    <mergeCell ref="A71:C71"/>
    <mergeCell ref="A52:C52"/>
    <mergeCell ref="A56:C56"/>
    <mergeCell ref="A57:C57"/>
    <mergeCell ref="A61:C61"/>
    <mergeCell ref="A46:C46"/>
    <mergeCell ref="A47:C47"/>
    <mergeCell ref="A51:C51"/>
    <mergeCell ref="A11:C11"/>
    <mergeCell ref="A12:C12"/>
    <mergeCell ref="A18:C18"/>
    <mergeCell ref="A20:C20"/>
    <mergeCell ref="A22:C22"/>
    <mergeCell ref="A21:C21"/>
    <mergeCell ref="A29:C29"/>
    <mergeCell ref="A31:C31"/>
    <mergeCell ref="A32:C32"/>
    <mergeCell ref="A16:C16"/>
    <mergeCell ref="A17:C17"/>
    <mergeCell ref="A36:C36"/>
    <mergeCell ref="A28:C28"/>
    <mergeCell ref="A37:C37"/>
    <mergeCell ref="A39:C39"/>
    <mergeCell ref="A41:C41"/>
    <mergeCell ref="A42:C42"/>
    <mergeCell ref="A1:I1"/>
    <mergeCell ref="A3:I3"/>
    <mergeCell ref="A5:C5"/>
    <mergeCell ref="A7:C7"/>
    <mergeCell ref="A10:C10"/>
    <mergeCell ref="A8:C8"/>
    <mergeCell ref="A9:C9"/>
  </mergeCells>
  <pageMargins left="0.7" right="0.7" top="0.75" bottom="0.75" header="0.3" footer="0.3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.</cp:lastModifiedBy>
  <cp:lastPrinted>2025-12-22T13:11:30Z</cp:lastPrinted>
  <dcterms:created xsi:type="dcterms:W3CDTF">2022-08-12T12:51:27Z</dcterms:created>
  <dcterms:modified xsi:type="dcterms:W3CDTF">2025-12-29T10:21:02Z</dcterms:modified>
</cp:coreProperties>
</file>